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5431" windowWidth="20730" windowHeight="8745" activeTab="3"/>
  </bookViews>
  <sheets>
    <sheet name="入力画面" sheetId="1" r:id="rId1"/>
    <sheet name="登録申込・目標変更" sheetId="2" r:id="rId2"/>
    <sheet name="変更届" sheetId="3" r:id="rId3"/>
    <sheet name="評価・報告" sheetId="4" r:id="rId4"/>
    <sheet name="年度実績" sheetId="5" r:id="rId5"/>
    <sheet name="DB" sheetId="6" r:id="rId6"/>
    <sheet name="Sheet1" sheetId="7" r:id="rId7"/>
  </sheets>
  <definedNames>
    <definedName name="_xlnm.Print_Area" localSheetId="1">'登録申込・目標変更'!$C$5:$AB$43</definedName>
    <definedName name="_xlnm.Print_Area" localSheetId="0">'入力画面'!$B$1:$C$39</definedName>
    <definedName name="_xlnm.Print_Area" localSheetId="4">'年度実績'!$C$4:$U$14</definedName>
    <definedName name="_xlnm.Print_Area" localSheetId="3">'評価・報告'!$C$6:$T$42</definedName>
    <definedName name="_xlnm.Print_Area" localSheetId="2">'変更届'!$C$5:$AB$49</definedName>
    <definedName name="目標区分">'入力画面'!$B$48:$C$52</definedName>
  </definedNames>
  <calcPr fullCalcOnLoad="1"/>
</workbook>
</file>

<file path=xl/comments5.xml><?xml version="1.0" encoding="utf-8"?>
<comments xmlns="http://schemas.openxmlformats.org/spreadsheetml/2006/main">
  <authors>
    <author>Windows ユーザー</author>
  </authors>
  <commentList>
    <comment ref="U9" authorId="0">
      <text>
        <r>
          <rPr>
            <b/>
            <sz val="9"/>
            <rFont val="ＭＳ Ｐゴシック"/>
            <family val="3"/>
          </rPr>
          <t>Windows ユーザー:</t>
        </r>
        <r>
          <rPr>
            <sz val="9"/>
            <rFont val="ＭＳ Ｐゴシック"/>
            <family val="3"/>
          </rPr>
          <t xml:space="preserve">
取組目標が例えば「ガソリン使用量、前年度比1％減」であれば前年度より何リットル削減すれば良いかを入力してください。</t>
        </r>
      </text>
    </comment>
    <comment ref="F9" authorId="0">
      <text>
        <r>
          <rPr>
            <b/>
            <sz val="9"/>
            <rFont val="ＭＳ Ｐゴシック"/>
            <family val="3"/>
          </rPr>
          <t>Windows ユーザー:</t>
        </r>
        <r>
          <rPr>
            <sz val="9"/>
            <rFont val="ＭＳ Ｐゴシック"/>
            <family val="3"/>
          </rPr>
          <t xml:space="preserve">
</t>
        </r>
      </text>
    </comment>
    <comment ref="T9" authorId="0">
      <text>
        <r>
          <rPr>
            <b/>
            <sz val="9"/>
            <rFont val="ＭＳ Ｐゴシック"/>
            <family val="3"/>
          </rPr>
          <t>Windows ユーザー:</t>
        </r>
        <r>
          <rPr>
            <sz val="9"/>
            <rFont val="ＭＳ Ｐゴシック"/>
            <family val="3"/>
          </rPr>
          <t xml:space="preserve">
取組目標が例えば「ガソリン使用量、前年度比1％減」であれば前年度より何リットル削減できたか入力してください。削減を目標にしていたにもかかわらず、使用量が前年度より増加した場合は負の数字を入力してください。</t>
        </r>
      </text>
    </comment>
  </commentList>
</comments>
</file>

<file path=xl/sharedStrings.xml><?xml version="1.0" encoding="utf-8"?>
<sst xmlns="http://schemas.openxmlformats.org/spreadsheetml/2006/main" count="274" uniqueCount="225">
  <si>
    <t>評価</t>
  </si>
  <si>
    <t>取組目標</t>
  </si>
  <si>
    <t>実践方法</t>
  </si>
  <si>
    <t>事業署名</t>
  </si>
  <si>
    <t>所在地</t>
  </si>
  <si>
    <t>代表者氏名</t>
  </si>
  <si>
    <t>１　登録を申し込む事業所の概要</t>
  </si>
  <si>
    <t>入力画面</t>
  </si>
  <si>
    <t>事業所の概要</t>
  </si>
  <si>
    <t>実践方法１</t>
  </si>
  <si>
    <t>実践方法２</t>
  </si>
  <si>
    <t>実践方法３</t>
  </si>
  <si>
    <t>実践方法４</t>
  </si>
  <si>
    <t>実践方法５</t>
  </si>
  <si>
    <t>取組目標１</t>
  </si>
  <si>
    <t>目標区分１</t>
  </si>
  <si>
    <t>取組目標２</t>
  </si>
  <si>
    <t>目標区分２</t>
  </si>
  <si>
    <t>取組目標３</t>
  </si>
  <si>
    <t>目標区分３</t>
  </si>
  <si>
    <t>取組目標４</t>
  </si>
  <si>
    <t>目標区分４</t>
  </si>
  <si>
    <t>取組目標５</t>
  </si>
  <si>
    <t>目標区分５</t>
  </si>
  <si>
    <t>２　取組目標</t>
  </si>
  <si>
    <t>取組目標</t>
  </si>
  <si>
    <t>事業所名</t>
  </si>
  <si>
    <t>代表者氏名</t>
  </si>
  <si>
    <t>責任部署等</t>
  </si>
  <si>
    <t>登録日</t>
  </si>
  <si>
    <t>更新日</t>
  </si>
  <si>
    <t>事業所及び事業活動の内容を200字以内で簡潔に記載してください。</t>
  </si>
  <si>
    <t>TEL</t>
  </si>
  <si>
    <t>FAX</t>
  </si>
  <si>
    <t>※事業所の概要、取組目標に記載された内容はホームページに掲載されます。</t>
  </si>
  <si>
    <t>ＴＥＬ</t>
  </si>
  <si>
    <t>ＦＡＸ</t>
  </si>
  <si>
    <t>E-mail</t>
  </si>
  <si>
    <t>URL</t>
  </si>
  <si>
    <t>登録番号</t>
  </si>
  <si>
    <t>■今後の課題、改善方法、感想など</t>
  </si>
  <si>
    <t>担当者氏名</t>
  </si>
  <si>
    <t>←市で入力しますので、空けておいてください。</t>
  </si>
  <si>
    <t>←必ず入力してください。</t>
  </si>
  <si>
    <r>
      <t xml:space="preserve">←必ず入力してください。
</t>
    </r>
    <r>
      <rPr>
        <sz val="9"/>
        <color indexed="12"/>
        <rFont val="ＭＳ Ｐゴシック"/>
        <family val="3"/>
      </rPr>
      <t>事業所の概要を200字以内で入力してください。</t>
    </r>
  </si>
  <si>
    <r>
      <t>←必ず入力してください。</t>
    </r>
    <r>
      <rPr>
        <sz val="9"/>
        <color indexed="12"/>
        <rFont val="ＭＳ Ｐゴシック"/>
        <family val="3"/>
      </rPr>
      <t>リストから選択してください。</t>
    </r>
  </si>
  <si>
    <t>←必ず入力してください。</t>
  </si>
  <si>
    <t>←必ず入力してください。</t>
  </si>
  <si>
    <t>受付番号</t>
  </si>
  <si>
    <t>受付年月日</t>
  </si>
  <si>
    <t>事業所名</t>
  </si>
  <si>
    <t>フリガナ</t>
  </si>
  <si>
    <t>郵便番号</t>
  </si>
  <si>
    <t>所在地</t>
  </si>
  <si>
    <t>代表者氏名</t>
  </si>
  <si>
    <t>TEL</t>
  </si>
  <si>
    <t>FAX</t>
  </si>
  <si>
    <t>登録を申し込む事業所の概要</t>
  </si>
  <si>
    <t>実践方法１</t>
  </si>
  <si>
    <t>実践方法２</t>
  </si>
  <si>
    <t>実践方法３</t>
  </si>
  <si>
    <t>実践方法４</t>
  </si>
  <si>
    <t>実践方法５</t>
  </si>
  <si>
    <t>責任部所等</t>
  </si>
  <si>
    <t>登録年月日</t>
  </si>
  <si>
    <t>更新内容</t>
  </si>
  <si>
    <t>業種区分</t>
  </si>
  <si>
    <t>フリガナ</t>
  </si>
  <si>
    <t>郵便番号</t>
  </si>
  <si>
    <r>
      <t>←必ず入力してください。</t>
    </r>
    <r>
      <rPr>
        <sz val="9"/>
        <color indexed="12"/>
        <rFont val="ＭＳ Ｐゴシック"/>
        <family val="3"/>
      </rPr>
      <t>市外局番から入力してください。</t>
    </r>
  </si>
  <si>
    <t>担当者氏名</t>
  </si>
  <si>
    <t>環境にやさしい事業所DBへ</t>
  </si>
  <si>
    <t>目標区分</t>
  </si>
  <si>
    <t>環境美化・緑化</t>
  </si>
  <si>
    <t>廃棄物・リサイクル</t>
  </si>
  <si>
    <t>公害防止</t>
  </si>
  <si>
    <t>省エネルギー・新エネルギー</t>
  </si>
  <si>
    <t>その他</t>
  </si>
  <si>
    <t>ごみの分別、簡易包装の実施、コピー用紙の再利用、再生紙の使用など</t>
  </si>
  <si>
    <t>清掃活動の実施、敷地内の緑化など</t>
  </si>
  <si>
    <t>騒音発生の防止、合併処理浄化槽の設置など</t>
  </si>
  <si>
    <t>グリーン購入の推進、環境関連情報の提供など</t>
  </si>
  <si>
    <t>目標例</t>
  </si>
  <si>
    <t>節電、節水、燃料（ガソリン、軽油、重油、ガス等）使用量の削減、アイドリングストップ、太陽光発電の導入・普及促進など</t>
  </si>
  <si>
    <t>取組結果集計へ</t>
  </si>
  <si>
    <t>ホームページ公開様式へ</t>
  </si>
  <si>
    <t>業種区分</t>
  </si>
  <si>
    <t>農業</t>
  </si>
  <si>
    <t>林業</t>
  </si>
  <si>
    <t>漁業</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</si>
  <si>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</si>
  <si>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</si>
  <si>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</si>
  <si>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</si>
  <si>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</si>
  <si>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</si>
  <si>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</si>
  <si>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</si>
  <si>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</si>
  <si>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</si>
  <si>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</si>
  <si>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</si>
  <si>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複合サービス業</t>
  </si>
  <si>
    <t>サービス業</t>
  </si>
  <si>
    <t>公務</t>
  </si>
  <si>
    <t>業種区分　（日本標準産業分類より）</t>
  </si>
  <si>
    <t>丸　亀　市　長　　様</t>
  </si>
  <si>
    <t>温室効果ガス計（二酸化炭素換算）</t>
  </si>
  <si>
    <t>事務所の中の日常業務でできること合計</t>
  </si>
  <si>
    <t>「エコ・リーダーまるがめ」登録申込書</t>
  </si>
  <si>
    <t>３　責任部署等</t>
  </si>
  <si>
    <t>　エコ・ノート　18ページのBの数字</t>
  </si>
  <si>
    <t>４　温室効果ガス排出量（二酸化炭素換算）</t>
  </si>
  <si>
    <t>※４と５については「エコ・ノート」と同等の帳票を有する場合には、温室効果ガス排出量及び事業所の日常業務に係わる取り組み状況が把握できるものを添付してください。</t>
  </si>
  <si>
    <t>温室効果ガス排出量</t>
  </si>
  <si>
    <t>日常業務でできること</t>
  </si>
  <si>
    <t>「エコ・リーダーまるがめ」取組結果報告</t>
  </si>
  <si>
    <t>←必ず入力してください。</t>
  </si>
  <si>
    <t>調査項目１</t>
  </si>
  <si>
    <r>
      <t xml:space="preserve">←必ず入力してください。
</t>
    </r>
    <r>
      <rPr>
        <sz val="9"/>
        <color indexed="12"/>
        <rFont val="ＭＳ Ｐゴシック"/>
        <family val="3"/>
      </rPr>
      <t xml:space="preserve">取組目標を達成するために、どのようなことを行うかを入力してください。
</t>
    </r>
    <r>
      <rPr>
        <sz val="9"/>
        <rFont val="ＭＳ Ｐゴシック"/>
        <family val="3"/>
      </rPr>
      <t>【例】　照明をこまめに消します。</t>
    </r>
  </si>
  <si>
    <t>調査項目２</t>
  </si>
  <si>
    <t>調査項目３</t>
  </si>
  <si>
    <t>調査項目４</t>
  </si>
  <si>
    <t>調査項目５</t>
  </si>
  <si>
    <t>５　日常業務でできることの合計</t>
  </si>
  <si>
    <r>
      <t xml:space="preserve">温室効果ガス排出量
</t>
    </r>
    <r>
      <rPr>
        <sz val="8"/>
        <rFont val="HG丸ｺﾞｼｯｸM-PRO"/>
        <family val="3"/>
      </rPr>
      <t>（kg-co</t>
    </r>
    <r>
      <rPr>
        <vertAlign val="subscript"/>
        <sz val="8"/>
        <rFont val="HG丸ｺﾞｼｯｸM-PRO"/>
        <family val="3"/>
      </rPr>
      <t>2</t>
    </r>
    <r>
      <rPr>
        <sz val="8"/>
        <rFont val="HG丸ｺﾞｼｯｸM-PRO"/>
        <family val="3"/>
      </rPr>
      <t>)</t>
    </r>
  </si>
  <si>
    <r>
      <t>←必ず入力してください。</t>
    </r>
    <r>
      <rPr>
        <sz val="9"/>
        <color indexed="12"/>
        <rFont val="ＭＳ Ｐゴシック"/>
        <family val="3"/>
      </rPr>
      <t xml:space="preserve">
取組目標（数値目標）を入力してください。また、年1回の評価にあわせて見直し・変更を検討してください。
</t>
    </r>
    <r>
      <rPr>
        <sz val="9"/>
        <rFont val="ＭＳ Ｐゴシック"/>
        <family val="3"/>
      </rPr>
      <t>【例】　電気使用量を前年比で３％削減します。</t>
    </r>
  </si>
  <si>
    <t>調査項目</t>
  </si>
  <si>
    <r>
      <t>←必ず入力してください。</t>
    </r>
    <r>
      <rPr>
        <sz val="9"/>
        <rFont val="ＭＳ Ｐゴシック"/>
        <family val="3"/>
      </rPr>
      <t>【例】　電気使用量（ｋｗｈ）</t>
    </r>
  </si>
  <si>
    <t>目標値</t>
  </si>
  <si>
    <t>実績値</t>
  </si>
  <si>
    <t>対前年度比（％）</t>
  </si>
  <si>
    <r>
      <t>kg-co</t>
    </r>
    <r>
      <rPr>
        <vertAlign val="subscript"/>
        <sz val="11"/>
        <rFont val="ＭＳ 明朝"/>
        <family val="1"/>
      </rPr>
      <t>2</t>
    </r>
  </si>
  <si>
    <r>
      <t>←評価を入力してください。</t>
    </r>
    <r>
      <rPr>
        <sz val="9"/>
        <rFont val="ＭＳ Ｐゴシック"/>
        <family val="3"/>
      </rPr>
      <t xml:space="preserve">
</t>
    </r>
    <r>
      <rPr>
        <sz val="9"/>
        <color indexed="12"/>
        <rFont val="ＭＳ Ｐゴシック"/>
        <family val="3"/>
      </rPr>
      <t>目標値に対して実績値がどの程度まで達成できているかを自己評価してください。</t>
    </r>
    <r>
      <rPr>
        <sz val="9"/>
        <rFont val="ＭＳ Ｐゴシック"/>
        <family val="3"/>
      </rPr>
      <t xml:space="preserve">
A：達成率100％以上
B：達成率80％～100％
C：達成率80％未満</t>
    </r>
  </si>
  <si>
    <r>
      <t>←年度を入力してください。</t>
    </r>
    <r>
      <rPr>
        <sz val="10"/>
        <color indexed="12"/>
        <rFont val="ＭＳ Ｐゴシック"/>
        <family val="3"/>
      </rPr>
      <t>西暦で入力してください。</t>
    </r>
  </si>
  <si>
    <t>（年度実績）</t>
  </si>
  <si>
    <r>
      <t>←登録申込日を入力してください。</t>
    </r>
    <r>
      <rPr>
        <sz val="9"/>
        <rFont val="ＭＳ Ｐゴシック"/>
        <family val="3"/>
      </rPr>
      <t>【例】 2005/1/11</t>
    </r>
  </si>
  <si>
    <r>
      <t>←目標等の変更をする際に入力してください。</t>
    </r>
    <r>
      <rPr>
        <sz val="9"/>
        <rFont val="ＭＳ Ｐゴシック"/>
        <family val="3"/>
      </rPr>
      <t>【例】 2005/1/11</t>
    </r>
  </si>
  <si>
    <t>登録申込・目標変更</t>
  </si>
  <si>
    <t>登録申込と目標変更の様式です。入力は「入力画面」で行ってください。</t>
  </si>
  <si>
    <t>登録内容する内容を入力する画面です。目標や所在地などの変更もこの画面で行ってください。</t>
  </si>
  <si>
    <t>評価・報告</t>
  </si>
  <si>
    <t>年度実績</t>
  </si>
  <si>
    <r>
      <t>←必ず入力してください。</t>
    </r>
    <r>
      <rPr>
        <sz val="9"/>
        <color indexed="12"/>
        <rFont val="ＭＳ Ｐゴシック"/>
        <family val="3"/>
      </rPr>
      <t xml:space="preserve">「エコ・ノート」などで数値を把握してください。
</t>
    </r>
    <r>
      <rPr>
        <sz val="9"/>
        <rFont val="ＭＳ Ｐゴシック"/>
        <family val="3"/>
      </rPr>
      <t>（単位：kg-co</t>
    </r>
    <r>
      <rPr>
        <vertAlign val="subscript"/>
        <sz val="9"/>
        <rFont val="ＭＳ Ｐゴシック"/>
        <family val="3"/>
      </rPr>
      <t>2</t>
    </r>
    <r>
      <rPr>
        <sz val="9"/>
        <rFont val="ＭＳ Ｐゴシック"/>
        <family val="3"/>
      </rPr>
      <t>）</t>
    </r>
  </si>
  <si>
    <r>
      <t>←必ず入力してください。</t>
    </r>
    <r>
      <rPr>
        <sz val="9"/>
        <color indexed="12"/>
        <rFont val="ＭＳ Ｐゴシック"/>
        <family val="3"/>
      </rPr>
      <t>「エコ・ノート」などで数値を把握してください。</t>
    </r>
  </si>
  <si>
    <t>前年</t>
  </si>
  <si>
    <t>本年</t>
  </si>
  <si>
    <t>温室効果ガス</t>
  </si>
  <si>
    <t>日常の取組</t>
  </si>
  <si>
    <t>前年比</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</si>
  <si>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</si>
  <si>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</si>
  <si>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</si>
  <si>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</si>
  <si>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</si>
  <si>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</si>
  <si>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</si>
  <si>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</si>
  <si>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</si>
  <si>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</si>
  <si>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</si>
  <si>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</si>
  <si>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</si>
  <si>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</si>
  <si>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</si>
  <si>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</si>
  <si>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</si>
  <si>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</si>
  <si>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</si>
  <si>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</si>
  <si>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</si>
  <si>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</si>
  <si>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</si>
  <si>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</si>
  <si>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</si>
  <si>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</si>
  <si>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</si>
  <si>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</si>
  <si>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</si>
  <si>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</si>
  <si>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</si>
  <si>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</si>
  <si>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</si>
  <si>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</si>
  <si>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</si>
  <si>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</si>
  <si>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</si>
  <si>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</si>
  <si>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</si>
  <si>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取組目標１</t>
  </si>
  <si>
    <t>取組目標２</t>
  </si>
  <si>
    <t>取組目標３</t>
  </si>
  <si>
    <t>取組目標４</t>
  </si>
  <si>
    <t>取組目標５</t>
  </si>
  <si>
    <t>最終更新日</t>
  </si>
  <si>
    <t>Ｅ－ｍａｉｌ</t>
  </si>
  <si>
    <t>ＵＲＬ</t>
  </si>
  <si>
    <t>1</t>
  </si>
  <si>
    <t>変更届</t>
  </si>
  <si>
    <t>※届出日は、上欄の「更新日」に入力してください。</t>
  </si>
  <si>
    <t>変更事項</t>
  </si>
  <si>
    <t>←【例】 所在地、代表者など</t>
  </si>
  <si>
    <t>変更前</t>
  </si>
  <si>
    <t>変更後</t>
  </si>
  <si>
    <t>変更年月日</t>
  </si>
  <si>
    <t>←【例】 2005/1/11</t>
  </si>
  <si>
    <t>事業署名、所在地などの変更の様式です。入力は「入力画面」で行ってください。</t>
  </si>
  <si>
    <t>TEL</t>
  </si>
  <si>
    <t>FAX</t>
  </si>
  <si>
    <t>事業署名、所在地、その他について下記のとおり変更があったので届け出ます。</t>
  </si>
  <si>
    <t>記</t>
  </si>
  <si>
    <t>１　変更事項</t>
  </si>
  <si>
    <t>２　変更内容</t>
  </si>
  <si>
    <t>３　変更年月日</t>
  </si>
  <si>
    <t>「エコ・リーダーまるがめ」事業所名、所在地等変更届出書</t>
  </si>
  <si>
    <r>
      <t>←年度実績を入力してください。</t>
    </r>
    <r>
      <rPr>
        <sz val="9"/>
        <rFont val="ＭＳ Ｐゴシック"/>
        <family val="3"/>
      </rPr>
      <t xml:space="preserve">
</t>
    </r>
    <r>
      <rPr>
        <sz val="9"/>
        <color indexed="12"/>
        <rFont val="ＭＳ Ｐゴシック"/>
        <family val="3"/>
      </rPr>
      <t>「エコ・ノート」などで数値を把握してください。</t>
    </r>
    <r>
      <rPr>
        <sz val="9"/>
        <rFont val="ＭＳ Ｐゴシック"/>
        <family val="3"/>
      </rPr>
      <t xml:space="preserve">
※「温室効果ガス排出量」はマイナス、「日常業務でできること」はプラスのパーセントで評価しています。</t>
    </r>
  </si>
  <si>
    <r>
      <t xml:space="preserve">←今後の課題、改善方法、感想などを入力してください。
</t>
    </r>
    <r>
      <rPr>
        <sz val="9"/>
        <color indexed="12"/>
        <rFont val="ＭＳ Ｐゴシック"/>
        <family val="3"/>
      </rPr>
      <t>実績値や評価を踏まえ、取組目標の見直しも含めて検討してください。</t>
    </r>
    <r>
      <rPr>
        <sz val="9"/>
        <color indexed="10"/>
        <rFont val="ＭＳ Ｐゴシック"/>
        <family val="3"/>
      </rPr>
      <t xml:space="preserve">
</t>
    </r>
    <r>
      <rPr>
        <sz val="9"/>
        <rFont val="ＭＳ Ｐゴシック"/>
        <family val="3"/>
      </rPr>
      <t>【例】
・達成率100％を維持できるように、今後も取り組みを継続していきたい。
・「日常業務でできること」の点数を上げるため、取り組みのチェック体制を見直す。
・数値目標を見直し、さらに環境負荷の低減に努めたい。　など</t>
    </r>
  </si>
  <si>
    <t>　地域の快適な環境を保全・創造し、地球環境にもやさしい事業活動に取り組むので、「エコ・リーダーまるがめ」の登録を申し込みます。</t>
  </si>
  <si>
    <t>　エコ・ノート　5ページのAの数字</t>
  </si>
  <si>
    <t>・毎月の実績を入力してください。
・取組目標に対応した目標値を設定してください。
・取組目標と調査項目の入力は、「入力画面」で行ってください。</t>
  </si>
  <si>
    <t>達成率(％)</t>
  </si>
  <si>
    <t>＜評価記号について＞　Ａ：達成率100％以上　　Ｂ：達成率80％～100％未満　　Ｃ：達成率80％未満</t>
  </si>
  <si>
    <t>＜評価記号について＞　Ａ：前年比100％以上　　Ｂ：前年比80～100％未満　　Ｃ：前年比80％未満</t>
  </si>
  <si>
    <t>合計値</t>
  </si>
  <si>
    <t>前年度の合計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</si>
</sst>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_ ;[Red]\-#,##0\ "/>
    <numFmt numFmtId="179" formatCode="#,##0.0;[Red]\-#,##0.0"/>
    <numFmt numFmtId="180" formatCode="0.000000"/>
    <numFmt numFmtId="181" formatCode="0.00000"/>
    <numFmt numFmtId="182" formatCode="0.0000"/>
    <numFmt numFmtId="183" formatCode="0.000"/>
    <numFmt numFmtId="184" formatCode="0.0%"/>
    <numFmt numFmtId="185" formatCode="m&quot;月&quot;"/>
    <numFmt numFmtId="186" formatCode="##&quot;月&quot;"/>
    <numFmt numFmtId="187" formatCode="0.0;&quot;▲ &quot;0.0"/>
    <numFmt numFmtId="188" formatCode="0;&quot;▲ &quot;0"/>
    <numFmt numFmtId="189" formatCode="0.00;&quot;▲ &quot;0.00"/>
    <numFmt numFmtId="190" formatCode="0.000_ "/>
    <numFmt numFmtId="191" formatCode="0.00_ "/>
    <numFmt numFmtId="192" formatCode="0.0_ "/>
  </numFmts>
  <fonts count="70">
    <font>
      <sz val="11"/>
      <name val="ＭＳ Ｐゴシック"/>
      <family val="3"/>
    </font>
    <font>
      <sz val="6"/>
      <name val="ＭＳ Ｐゴシック"/>
      <family val="3"/>
    </font>
    <font>
      <sz val="11"/>
      <name val="HG丸ｺﾞｼｯｸM-PRO"/>
      <family val="3"/>
    </font>
    <font>
      <sz val="11"/>
      <name val="ＭＳ 明朝"/>
      <family val="1"/>
    </font>
    <font>
      <sz val="10"/>
      <name val="ＭＳ 明朝"/>
      <family val="1"/>
    </font>
    <font>
      <sz val="11"/>
      <color indexed="8"/>
      <name val="ＭＳ Ｐゴシック"/>
      <family val="3"/>
    </font>
    <font>
      <sz val="12"/>
      <name val="ＭＳ 明朝"/>
      <family val="1"/>
    </font>
    <font>
      <sz val="10"/>
      <name val="ＭＳ Ｐゴシック"/>
      <family val="3"/>
    </font>
    <font>
      <sz val="10"/>
      <color indexed="8"/>
      <name val="ＭＳ Ｐゴシック"/>
      <family val="3"/>
    </font>
    <font>
      <sz val="10"/>
      <name val="HG丸ｺﾞｼｯｸM-PRO"/>
      <family val="3"/>
    </font>
    <font>
      <sz val="12"/>
      <name val="HG丸ｺﾞｼｯｸM-PRO"/>
      <family val="3"/>
    </font>
    <font>
      <sz val="8"/>
      <name val="HG丸ｺﾞｼｯｸM-PRO"/>
      <family val="3"/>
    </font>
    <font>
      <b/>
      <sz val="11"/>
      <color indexed="10"/>
      <name val="ＭＳ Ｐゴシック"/>
      <family val="3"/>
    </font>
    <font>
      <sz val="9"/>
      <color indexed="12"/>
      <name val="ＭＳ Ｐゴシック"/>
      <family val="3"/>
    </font>
    <font>
      <sz val="9"/>
      <color indexed="10"/>
      <name val="ＭＳ Ｐゴシック"/>
      <family val="3"/>
    </font>
    <font>
      <sz val="9"/>
      <name val="ＭＳ Ｐゴシック"/>
      <family val="3"/>
    </font>
    <font>
      <sz val="9"/>
      <color indexed="8"/>
      <name val="ＭＳ Ｐゴシック"/>
      <family val="3"/>
    </font>
    <font>
      <sz val="8"/>
      <color indexed="8"/>
      <name val="ＭＳ Ｐゴシック"/>
      <family val="3"/>
    </font>
    <font>
      <sz val="6"/>
      <color indexed="8"/>
      <name val="ＭＳ Ｐゴシック"/>
      <family val="3"/>
    </font>
    <font>
      <u val="single"/>
      <sz val="11"/>
      <color indexed="12"/>
      <name val="ＭＳ Ｐゴシック"/>
      <family val="3"/>
    </font>
    <font>
      <u val="single"/>
      <sz val="11"/>
      <color indexed="36"/>
      <name val="ＭＳ Ｐゴシック"/>
      <family val="3"/>
    </font>
    <font>
      <sz val="10"/>
      <color indexed="10"/>
      <name val="ＭＳ Ｐゴシック"/>
      <family val="3"/>
    </font>
    <font>
      <sz val="8"/>
      <name val="ＭＳ Ｐゴシック"/>
      <family val="3"/>
    </font>
    <font>
      <sz val="9"/>
      <name val="HG丸ｺﾞｼｯｸM-PRO"/>
      <family val="3"/>
    </font>
    <font>
      <vertAlign val="subscript"/>
      <sz val="8"/>
      <name val="HG丸ｺﾞｼｯｸM-PRO"/>
      <family val="3"/>
    </font>
    <font>
      <b/>
      <sz val="12"/>
      <name val="ＭＳ Ｐゴシック"/>
      <family val="3"/>
    </font>
    <font>
      <b/>
      <sz val="12"/>
      <name val="HG丸ｺﾞｼｯｸM-PRO"/>
      <family val="3"/>
    </font>
    <font>
      <b/>
      <sz val="11"/>
      <name val="HG丸ｺﾞｼｯｸM-PRO"/>
      <family val="3"/>
    </font>
    <font>
      <vertAlign val="subscript"/>
      <sz val="11"/>
      <name val="ＭＳ 明朝"/>
      <family val="1"/>
    </font>
    <font>
      <sz val="9"/>
      <name val="HGｺﾞｼｯｸM"/>
      <family val="3"/>
    </font>
    <font>
      <sz val="10"/>
      <color indexed="12"/>
      <name val="ＭＳ Ｐゴシック"/>
      <family val="3"/>
    </font>
    <font>
      <vertAlign val="subscript"/>
      <sz val="9"/>
      <name val="ＭＳ Ｐゴシック"/>
      <family val="3"/>
    </font>
    <font>
      <i/>
      <sz val="11"/>
      <name val="ＭＳ 明朝"/>
      <family val="1"/>
    </font>
    <font>
      <i/>
      <sz val="10"/>
      <name val="ＭＳ Ｐゴシック"/>
      <family val="3"/>
    </font>
    <font>
      <b/>
      <sz val="10"/>
      <color indexed="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style="thin">
        <color indexed="8"/>
      </left>
      <right style="thin">
        <color indexed="8"/>
      </right>
      <top style="thin">
        <color indexed="8"/>
      </top>
      <bottom>
        <color indexed="63"/>
      </bottom>
    </border>
    <border>
      <left style="thin"/>
      <right>
        <color indexed="63"/>
      </right>
      <top style="thin"/>
      <bottom style="thin"/>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hair"/>
      <bottom style="hair"/>
    </border>
    <border>
      <left style="thin"/>
      <right style="thin"/>
      <top style="hair"/>
      <bottom style="thin"/>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style="medium"/>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color indexed="63"/>
      </top>
      <bottom style="medium"/>
    </border>
    <border>
      <left style="hair"/>
      <right style="thin"/>
      <top style="hair"/>
      <bottom>
        <color indexed="63"/>
      </bottom>
    </border>
    <border>
      <left style="medium"/>
      <right>
        <color indexed="63"/>
      </right>
      <top>
        <color indexed="63"/>
      </top>
      <bottom>
        <color indexed="63"/>
      </bottom>
    </border>
    <border>
      <left>
        <color indexed="63"/>
      </left>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 fillId="0" borderId="0">
      <alignment/>
      <protection/>
    </xf>
    <xf numFmtId="0" fontId="20" fillId="0" borderId="0" applyNumberFormat="0" applyFill="0" applyBorder="0" applyAlignment="0" applyProtection="0"/>
    <xf numFmtId="0" fontId="68" fillId="32" borderId="0" applyNumberFormat="0" applyBorder="0" applyAlignment="0" applyProtection="0"/>
  </cellStyleXfs>
  <cellXfs count="273">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horizontal="center" vertical="center"/>
    </xf>
    <xf numFmtId="0" fontId="0" fillId="0" borderId="0" xfId="0" applyAlignment="1">
      <alignment horizontal="left" vertical="center" wrapText="1"/>
    </xf>
    <xf numFmtId="0" fontId="7" fillId="33" borderId="11" xfId="0" applyFont="1" applyFill="1" applyBorder="1" applyAlignment="1">
      <alignment vertical="center"/>
    </xf>
    <xf numFmtId="0" fontId="7" fillId="33" borderId="12" xfId="0" applyFont="1" applyFill="1" applyBorder="1" applyAlignment="1">
      <alignment vertical="center"/>
    </xf>
    <xf numFmtId="0" fontId="7" fillId="33" borderId="13" xfId="0" applyFont="1" applyFill="1" applyBorder="1" applyAlignment="1">
      <alignment vertical="center"/>
    </xf>
    <xf numFmtId="0" fontId="7" fillId="33" borderId="14" xfId="0" applyFont="1" applyFill="1" applyBorder="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0" fillId="0" borderId="0" xfId="0" applyAlignment="1">
      <alignment vertical="top"/>
    </xf>
    <xf numFmtId="0" fontId="12" fillId="0" borderId="0" xfId="0" applyFont="1" applyAlignment="1">
      <alignment vertical="top"/>
    </xf>
    <xf numFmtId="0" fontId="1" fillId="0" borderId="0" xfId="0" applyFont="1" applyAlignment="1">
      <alignment vertical="center" shrinkToFit="1"/>
    </xf>
    <xf numFmtId="0" fontId="15" fillId="0" borderId="0" xfId="0" applyFont="1" applyAlignment="1">
      <alignment vertical="center" shrinkToFit="1"/>
    </xf>
    <xf numFmtId="0" fontId="16" fillId="34" borderId="15" xfId="61" applyFont="1" applyFill="1" applyBorder="1" applyAlignment="1">
      <alignment horizontal="center" vertical="center" shrinkToFit="1"/>
      <protection/>
    </xf>
    <xf numFmtId="0" fontId="16" fillId="34" borderId="15" xfId="61" applyFont="1" applyFill="1" applyBorder="1" applyAlignment="1">
      <alignment horizontal="center" vertical="center" wrapText="1" shrinkToFit="1"/>
      <protection/>
    </xf>
    <xf numFmtId="0" fontId="1" fillId="0" borderId="0" xfId="0" applyFont="1" applyAlignment="1">
      <alignment vertical="center"/>
    </xf>
    <xf numFmtId="0" fontId="16" fillId="0" borderId="10" xfId="61" applyNumberFormat="1" applyFont="1" applyFill="1" applyBorder="1" applyAlignment="1">
      <alignment horizontal="left" wrapText="1" shrinkToFit="1"/>
      <protection/>
    </xf>
    <xf numFmtId="0" fontId="18" fillId="0" borderId="10" xfId="61" applyNumberFormat="1" applyFont="1" applyFill="1" applyBorder="1" applyAlignment="1">
      <alignment horizontal="left" vertical="top" wrapText="1" shrinkToFit="1"/>
      <protection/>
    </xf>
    <xf numFmtId="0" fontId="16" fillId="0" borderId="10" xfId="61" applyNumberFormat="1" applyFont="1" applyFill="1" applyBorder="1" applyAlignment="1">
      <alignment horizontal="left" vertical="top" wrapText="1" shrinkToFit="1"/>
      <protection/>
    </xf>
    <xf numFmtId="0" fontId="17" fillId="0" borderId="10" xfId="61" applyNumberFormat="1" applyFont="1" applyFill="1" applyBorder="1" applyAlignment="1">
      <alignment horizontal="left" wrapText="1" shrinkToFit="1"/>
      <protection/>
    </xf>
    <xf numFmtId="0" fontId="17" fillId="0" borderId="10" xfId="61" applyNumberFormat="1" applyFont="1" applyFill="1" applyBorder="1" applyAlignment="1">
      <alignment horizontal="left" vertical="top" wrapText="1" shrinkToFit="1"/>
      <protection/>
    </xf>
    <xf numFmtId="0" fontId="1" fillId="0" borderId="0" xfId="0" applyNumberFormat="1" applyFont="1" applyAlignment="1">
      <alignment horizontal="left" wrapText="1" shrinkToFit="1"/>
    </xf>
    <xf numFmtId="49" fontId="16" fillId="0" borderId="10" xfId="61" applyNumberFormat="1" applyFont="1" applyFill="1" applyBorder="1" applyAlignment="1">
      <alignment horizontal="left" wrapText="1" shrinkToFit="1"/>
      <protection/>
    </xf>
    <xf numFmtId="58" fontId="16" fillId="0" borderId="10" xfId="61" applyNumberFormat="1" applyFont="1" applyFill="1" applyBorder="1" applyAlignment="1">
      <alignment horizontal="left" wrapText="1" shrinkToFit="1"/>
      <protection/>
    </xf>
    <xf numFmtId="0" fontId="0" fillId="0" borderId="0" xfId="0" applyNumberFormat="1" applyAlignment="1">
      <alignment horizontal="left" wrapText="1" shrinkToFit="1"/>
    </xf>
    <xf numFmtId="0" fontId="7" fillId="0" borderId="16" xfId="0" applyFont="1" applyBorder="1" applyAlignment="1">
      <alignment vertical="center" wrapText="1"/>
    </xf>
    <xf numFmtId="0" fontId="15" fillId="0" borderId="10" xfId="0" applyFont="1" applyBorder="1" applyAlignment="1">
      <alignment vertical="center" wrapText="1"/>
    </xf>
    <xf numFmtId="0" fontId="0" fillId="0" borderId="0" xfId="0" applyFill="1" applyBorder="1" applyAlignment="1">
      <alignment vertical="center"/>
    </xf>
    <xf numFmtId="0" fontId="15" fillId="0" borderId="0" xfId="0" applyFont="1" applyFill="1" applyBorder="1" applyAlignment="1">
      <alignment vertical="center" wrapText="1"/>
    </xf>
    <xf numFmtId="0" fontId="7" fillId="35" borderId="16" xfId="0" applyFont="1" applyFill="1" applyBorder="1" applyAlignment="1">
      <alignment vertical="center"/>
    </xf>
    <xf numFmtId="0" fontId="7" fillId="35" borderId="10" xfId="0" applyFont="1" applyFill="1" applyBorder="1" applyAlignment="1">
      <alignment vertical="center"/>
    </xf>
    <xf numFmtId="0" fontId="15" fillId="0" borderId="10" xfId="0" applyFont="1" applyBorder="1" applyAlignment="1">
      <alignment vertical="center"/>
    </xf>
    <xf numFmtId="0" fontId="15" fillId="34" borderId="10" xfId="0" applyFont="1" applyFill="1" applyBorder="1" applyAlignment="1">
      <alignment horizontal="center" vertical="center"/>
    </xf>
    <xf numFmtId="49" fontId="7" fillId="0" borderId="17" xfId="0" applyNumberFormat="1" applyFont="1" applyBorder="1" applyAlignment="1" applyProtection="1">
      <alignment horizontal="left" vertical="center" wrapText="1"/>
      <protection locked="0"/>
    </xf>
    <xf numFmtId="176" fontId="7" fillId="0" borderId="18" xfId="0" applyNumberFormat="1" applyFont="1" applyBorder="1" applyAlignment="1" applyProtection="1">
      <alignment horizontal="left" vertical="center" wrapText="1"/>
      <protection locked="0"/>
    </xf>
    <xf numFmtId="176" fontId="7" fillId="0" borderId="19" xfId="0" applyNumberFormat="1"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7" fillId="0" borderId="19" xfId="0" applyFont="1" applyBorder="1" applyAlignment="1" applyProtection="1">
      <alignment horizontal="left" vertical="center" shrinkToFit="1"/>
      <protection locked="0"/>
    </xf>
    <xf numFmtId="0" fontId="8" fillId="0" borderId="19" xfId="61" applyFont="1" applyFill="1" applyBorder="1" applyAlignment="1" applyProtection="1">
      <alignment horizontal="left" vertical="center" wrapText="1" shrinkToFit="1"/>
      <protection locked="0"/>
    </xf>
    <xf numFmtId="0" fontId="0" fillId="0" borderId="19" xfId="0" applyBorder="1" applyAlignment="1" applyProtection="1">
      <alignment vertical="center"/>
      <protection locked="0"/>
    </xf>
    <xf numFmtId="0" fontId="7" fillId="0" borderId="20" xfId="0" applyFont="1" applyBorder="1" applyAlignment="1" applyProtection="1">
      <alignment horizontal="left" vertical="center" wrapText="1"/>
      <protection locked="0"/>
    </xf>
    <xf numFmtId="0" fontId="7" fillId="0" borderId="18"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21" fillId="0" borderId="0" xfId="0" applyFont="1" applyAlignment="1">
      <alignment horizontal="left"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7" fillId="33" borderId="23" xfId="0" applyFont="1" applyFill="1" applyBorder="1" applyAlignment="1">
      <alignment vertical="center"/>
    </xf>
    <xf numFmtId="0" fontId="7" fillId="0" borderId="24" xfId="0" applyFont="1" applyBorder="1" applyAlignment="1" applyProtection="1">
      <alignment horizontal="left" vertical="top" wrapText="1"/>
      <protection locked="0"/>
    </xf>
    <xf numFmtId="0" fontId="7" fillId="0" borderId="0" xfId="0" applyFont="1" applyAlignment="1">
      <alignment vertical="top"/>
    </xf>
    <xf numFmtId="0" fontId="7" fillId="0" borderId="0" xfId="0" applyFont="1" applyAlignment="1">
      <alignment vertical="center"/>
    </xf>
    <xf numFmtId="0" fontId="7" fillId="0" borderId="10" xfId="0" applyFont="1" applyFill="1" applyBorder="1" applyAlignment="1">
      <alignment vertical="center" wrapText="1"/>
    </xf>
    <xf numFmtId="0" fontId="7" fillId="36" borderId="10" xfId="0" applyFont="1" applyFill="1" applyBorder="1" applyAlignment="1">
      <alignment vertical="center" wrapText="1"/>
    </xf>
    <xf numFmtId="0" fontId="9" fillId="0" borderId="0" xfId="0" applyFont="1" applyBorder="1" applyAlignment="1">
      <alignment horizontal="center" vertical="center"/>
    </xf>
    <xf numFmtId="0" fontId="21" fillId="0" borderId="0" xfId="0" applyFont="1" applyBorder="1" applyAlignment="1">
      <alignment horizontal="left" vertical="center"/>
    </xf>
    <xf numFmtId="0" fontId="9" fillId="0" borderId="25" xfId="0" applyFont="1" applyBorder="1" applyAlignment="1">
      <alignment vertical="center"/>
    </xf>
    <xf numFmtId="0" fontId="21" fillId="0" borderId="21" xfId="0" applyFont="1" applyBorder="1" applyAlignment="1">
      <alignment horizontal="lef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0" xfId="0" applyFont="1" applyBorder="1" applyAlignment="1">
      <alignment vertical="center"/>
    </xf>
    <xf numFmtId="0" fontId="2" fillId="0" borderId="0" xfId="0" applyFont="1" applyBorder="1" applyAlignment="1">
      <alignment vertical="center" shrinkToFit="1"/>
    </xf>
    <xf numFmtId="0" fontId="11" fillId="0" borderId="0" xfId="0" applyFont="1" applyBorder="1" applyAlignment="1">
      <alignment horizontal="center" vertical="center"/>
    </xf>
    <xf numFmtId="0" fontId="9" fillId="0" borderId="29" xfId="0" applyFont="1" applyBorder="1" applyAlignment="1">
      <alignment vertical="center"/>
    </xf>
    <xf numFmtId="0" fontId="9" fillId="0" borderId="22" xfId="0" applyFont="1" applyBorder="1" applyAlignment="1">
      <alignment vertical="center"/>
    </xf>
    <xf numFmtId="0" fontId="9" fillId="0" borderId="30" xfId="0" applyFont="1" applyBorder="1" applyAlignment="1">
      <alignment vertical="center"/>
    </xf>
    <xf numFmtId="0" fontId="3" fillId="0" borderId="25" xfId="0" applyFont="1" applyBorder="1" applyAlignment="1">
      <alignment vertical="center"/>
    </xf>
    <xf numFmtId="0" fontId="3" fillId="0" borderId="21"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3" fillId="0" borderId="28" xfId="0" applyFont="1" applyBorder="1" applyAlignment="1">
      <alignment vertical="center" wrapText="1"/>
    </xf>
    <xf numFmtId="0" fontId="3" fillId="0" borderId="0" xfId="0" applyFont="1" applyBorder="1" applyAlignment="1">
      <alignment vertical="top" wrapText="1"/>
    </xf>
    <xf numFmtId="0" fontId="3" fillId="0" borderId="29" xfId="0" applyFont="1" applyBorder="1" applyAlignment="1">
      <alignment vertical="center"/>
    </xf>
    <xf numFmtId="0" fontId="3" fillId="0" borderId="22" xfId="0" applyFont="1" applyBorder="1" applyAlignment="1">
      <alignment vertical="center"/>
    </xf>
    <xf numFmtId="0" fontId="3" fillId="0" borderId="30" xfId="0" applyFont="1" applyBorder="1" applyAlignment="1">
      <alignment vertical="center"/>
    </xf>
    <xf numFmtId="38" fontId="18" fillId="34" borderId="31" xfId="49" applyFont="1" applyFill="1" applyBorder="1" applyAlignment="1">
      <alignment horizontal="center" vertical="center" wrapText="1" shrinkToFit="1"/>
    </xf>
    <xf numFmtId="0" fontId="7" fillId="33" borderId="32" xfId="0" applyFont="1" applyFill="1" applyBorder="1" applyAlignment="1">
      <alignment vertical="center"/>
    </xf>
    <xf numFmtId="0" fontId="7" fillId="0" borderId="33" xfId="0" applyFont="1" applyBorder="1" applyAlignment="1" applyProtection="1">
      <alignment horizontal="left" vertical="top" wrapText="1"/>
      <protection locked="0"/>
    </xf>
    <xf numFmtId="0" fontId="15" fillId="33" borderId="34" xfId="0" applyFont="1" applyFill="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center" vertical="center" wrapText="1"/>
    </xf>
    <xf numFmtId="38" fontId="0" fillId="0" borderId="0" xfId="49" applyAlignment="1">
      <alignment vertical="center"/>
    </xf>
    <xf numFmtId="0" fontId="0" fillId="0" borderId="0" xfId="0" applyBorder="1" applyAlignment="1">
      <alignment vertical="center"/>
    </xf>
    <xf numFmtId="0" fontId="0" fillId="0" borderId="0" xfId="0" applyAlignment="1">
      <alignment horizontal="center" vertical="center"/>
    </xf>
    <xf numFmtId="0" fontId="25" fillId="0" borderId="0" xfId="0" applyFont="1" applyBorder="1" applyAlignment="1">
      <alignment vertical="center"/>
    </xf>
    <xf numFmtId="0" fontId="23" fillId="35" borderId="35" xfId="0" applyFont="1" applyFill="1" applyBorder="1" applyAlignment="1">
      <alignment horizontal="center" vertical="center"/>
    </xf>
    <xf numFmtId="0" fontId="23" fillId="35" borderId="36" xfId="0" applyFont="1" applyFill="1" applyBorder="1" applyAlignment="1">
      <alignment horizontal="center" vertical="center"/>
    </xf>
    <xf numFmtId="0" fontId="23" fillId="35" borderId="37" xfId="0" applyFont="1" applyFill="1" applyBorder="1" applyAlignment="1">
      <alignment horizontal="center" vertical="center" wrapText="1"/>
    </xf>
    <xf numFmtId="186" fontId="23" fillId="35" borderId="38" xfId="0" applyNumberFormat="1" applyFont="1" applyFill="1" applyBorder="1" applyAlignment="1">
      <alignment horizontal="center" vertical="center"/>
    </xf>
    <xf numFmtId="186" fontId="23" fillId="35" borderId="36" xfId="0" applyNumberFormat="1" applyFont="1" applyFill="1" applyBorder="1" applyAlignment="1">
      <alignment horizontal="center" vertical="center"/>
    </xf>
    <xf numFmtId="186" fontId="23" fillId="35" borderId="39" xfId="0" applyNumberFormat="1" applyFont="1" applyFill="1" applyBorder="1" applyAlignment="1">
      <alignment horizontal="center" vertical="center"/>
    </xf>
    <xf numFmtId="38" fontId="23" fillId="35" borderId="40" xfId="49" applyFont="1" applyFill="1" applyBorder="1" applyAlignment="1">
      <alignment horizontal="center" vertical="center" wrapText="1"/>
    </xf>
    <xf numFmtId="0" fontId="23"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23" fillId="0" borderId="41" xfId="0" applyFont="1" applyBorder="1" applyAlignment="1">
      <alignment horizontal="center" vertical="center"/>
    </xf>
    <xf numFmtId="0" fontId="23" fillId="0" borderId="41" xfId="0" applyFont="1" applyBorder="1" applyAlignment="1">
      <alignment vertical="center"/>
    </xf>
    <xf numFmtId="0" fontId="23" fillId="0" borderId="43" xfId="0" applyFont="1" applyBorder="1" applyAlignment="1">
      <alignment horizontal="center" vertical="center"/>
    </xf>
    <xf numFmtId="0" fontId="11" fillId="0" borderId="44" xfId="0" applyFont="1" applyBorder="1" applyAlignment="1">
      <alignment horizontal="center" vertical="center" wrapText="1"/>
    </xf>
    <xf numFmtId="38" fontId="29" fillId="0" borderId="45" xfId="49" applyFont="1" applyBorder="1" applyAlignment="1">
      <alignment horizontal="right" vertical="center" shrinkToFit="1"/>
    </xf>
    <xf numFmtId="38" fontId="29" fillId="0" borderId="46" xfId="49" applyFont="1" applyBorder="1" applyAlignment="1">
      <alignment horizontal="right" vertical="center" shrinkToFit="1"/>
    </xf>
    <xf numFmtId="0" fontId="9" fillId="35" borderId="37" xfId="0" applyFont="1" applyFill="1" applyBorder="1" applyAlignment="1">
      <alignment horizontal="center" vertical="center"/>
    </xf>
    <xf numFmtId="0" fontId="9" fillId="0" borderId="41"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wrapText="1"/>
    </xf>
    <xf numFmtId="0" fontId="32" fillId="0" borderId="0" xfId="0" applyFont="1" applyAlignment="1">
      <alignment vertical="center"/>
    </xf>
    <xf numFmtId="0" fontId="33" fillId="0" borderId="0" xfId="0" applyFont="1" applyAlignment="1">
      <alignment vertical="center"/>
    </xf>
    <xf numFmtId="0" fontId="30" fillId="0" borderId="0" xfId="0" applyFont="1" applyAlignment="1">
      <alignment horizontal="left" vertical="top" wrapText="1"/>
    </xf>
    <xf numFmtId="0" fontId="0" fillId="0" borderId="25" xfId="0" applyBorder="1" applyAlignment="1">
      <alignment vertical="center"/>
    </xf>
    <xf numFmtId="0" fontId="0" fillId="0" borderId="21" xfId="0" applyBorder="1" applyAlignment="1">
      <alignment vertical="center"/>
    </xf>
    <xf numFmtId="38" fontId="0" fillId="0" borderId="21" xfId="49" applyBorder="1" applyAlignment="1">
      <alignment vertical="center"/>
    </xf>
    <xf numFmtId="0" fontId="0" fillId="0" borderId="26" xfId="0" applyBorder="1" applyAlignment="1">
      <alignment vertical="center"/>
    </xf>
    <xf numFmtId="0" fontId="0" fillId="0" borderId="27" xfId="0" applyBorder="1" applyAlignment="1">
      <alignment vertical="center"/>
    </xf>
    <xf numFmtId="38" fontId="0" fillId="0" borderId="0" xfId="49" applyBorder="1" applyAlignment="1">
      <alignment vertical="center"/>
    </xf>
    <xf numFmtId="0" fontId="0" fillId="0" borderId="28"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vertical="center"/>
    </xf>
    <xf numFmtId="0" fontId="0" fillId="0" borderId="22" xfId="0" applyBorder="1" applyAlignment="1">
      <alignment vertical="center"/>
    </xf>
    <xf numFmtId="38" fontId="0" fillId="0" borderId="22" xfId="49" applyBorder="1" applyAlignment="1">
      <alignment vertical="center"/>
    </xf>
    <xf numFmtId="0" fontId="0" fillId="0" borderId="30" xfId="0" applyBorder="1" applyAlignment="1">
      <alignment vertical="center"/>
    </xf>
    <xf numFmtId="0" fontId="9" fillId="0" borderId="42" xfId="0" applyFont="1" applyBorder="1" applyAlignment="1" applyProtection="1">
      <alignment horizontal="center" vertical="center" wrapText="1"/>
      <protection locked="0"/>
    </xf>
    <xf numFmtId="38" fontId="29" fillId="0" borderId="47" xfId="49" applyNumberFormat="1" applyFont="1" applyBorder="1" applyAlignment="1" applyProtection="1">
      <alignment horizontal="right" vertical="center" shrinkToFit="1"/>
      <protection locked="0"/>
    </xf>
    <xf numFmtId="38" fontId="29" fillId="0" borderId="48" xfId="49" applyNumberFormat="1" applyFont="1" applyBorder="1" applyAlignment="1" applyProtection="1">
      <alignment horizontal="right" vertical="center" shrinkToFit="1"/>
      <protection locked="0"/>
    </xf>
    <xf numFmtId="38" fontId="29" fillId="0" borderId="49" xfId="49" applyNumberFormat="1" applyFont="1" applyBorder="1" applyAlignment="1" applyProtection="1">
      <alignment horizontal="right" vertical="center" shrinkToFit="1"/>
      <protection locked="0"/>
    </xf>
    <xf numFmtId="38" fontId="29" fillId="0" borderId="50" xfId="49" applyNumberFormat="1" applyFont="1" applyBorder="1" applyAlignment="1" applyProtection="1">
      <alignment horizontal="right" vertical="center" shrinkToFit="1"/>
      <protection locked="0"/>
    </xf>
    <xf numFmtId="38" fontId="29" fillId="0" borderId="51" xfId="49" applyNumberFormat="1" applyFont="1" applyBorder="1" applyAlignment="1" applyProtection="1">
      <alignment horizontal="right" vertical="center" shrinkToFit="1"/>
      <protection locked="0"/>
    </xf>
    <xf numFmtId="38" fontId="29" fillId="0" borderId="52" xfId="49" applyNumberFormat="1" applyFont="1" applyBorder="1" applyAlignment="1" applyProtection="1">
      <alignment horizontal="right" vertical="center" shrinkToFit="1"/>
      <protection locked="0"/>
    </xf>
    <xf numFmtId="38" fontId="29" fillId="0" borderId="45" xfId="49" applyFont="1" applyBorder="1" applyAlignment="1" applyProtection="1">
      <alignment vertical="center" shrinkToFit="1"/>
      <protection locked="0"/>
    </xf>
    <xf numFmtId="38" fontId="29" fillId="0" borderId="46" xfId="49" applyFont="1" applyBorder="1" applyAlignment="1" applyProtection="1">
      <alignment vertical="center" shrinkToFit="1"/>
      <protection locked="0"/>
    </xf>
    <xf numFmtId="0" fontId="0" fillId="0" borderId="10" xfId="0" applyBorder="1" applyAlignment="1">
      <alignment vertical="center"/>
    </xf>
    <xf numFmtId="0" fontId="7" fillId="33" borderId="53" xfId="0" applyFont="1" applyFill="1" applyBorder="1" applyAlignment="1">
      <alignment vertical="center"/>
    </xf>
    <xf numFmtId="0" fontId="7" fillId="0" borderId="54" xfId="0" applyFont="1" applyBorder="1" applyAlignment="1" applyProtection="1">
      <alignment horizontal="left" vertical="center" wrapText="1"/>
      <protection locked="0"/>
    </xf>
    <xf numFmtId="0" fontId="0" fillId="0" borderId="55" xfId="0" applyBorder="1" applyAlignment="1" applyProtection="1">
      <alignment vertical="center"/>
      <protection locked="0"/>
    </xf>
    <xf numFmtId="0" fontId="15" fillId="0" borderId="0" xfId="0" applyFont="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0" fillId="0" borderId="0" xfId="0" applyFill="1" applyBorder="1" applyAlignment="1">
      <alignment vertical="center"/>
    </xf>
    <xf numFmtId="0" fontId="15" fillId="0" borderId="10" xfId="0" applyFont="1" applyBorder="1" applyAlignment="1">
      <alignment horizontal="center" vertical="center"/>
    </xf>
    <xf numFmtId="0" fontId="3" fillId="0" borderId="0" xfId="0" applyFont="1" applyBorder="1" applyAlignment="1">
      <alignment vertical="center"/>
    </xf>
    <xf numFmtId="0" fontId="14" fillId="0" borderId="0" xfId="0" applyFont="1" applyBorder="1" applyAlignment="1">
      <alignment vertical="top" wrapText="1"/>
    </xf>
    <xf numFmtId="0" fontId="3" fillId="0" borderId="0" xfId="0" applyFont="1" applyBorder="1" applyAlignment="1">
      <alignment vertical="center" wrapText="1"/>
    </xf>
    <xf numFmtId="0" fontId="4" fillId="0" borderId="0" xfId="0" applyFont="1" applyBorder="1" applyAlignment="1">
      <alignment vertical="top" wrapText="1"/>
    </xf>
    <xf numFmtId="49" fontId="16" fillId="34" borderId="31" xfId="61" applyNumberFormat="1" applyFont="1" applyFill="1" applyBorder="1" applyAlignment="1">
      <alignment horizontal="center" vertical="center" shrinkToFit="1"/>
      <protection/>
    </xf>
    <xf numFmtId="176" fontId="16" fillId="34" borderId="31" xfId="61" applyNumberFormat="1" applyFont="1" applyFill="1" applyBorder="1" applyAlignment="1">
      <alignment horizontal="center" vertical="center" shrinkToFit="1"/>
      <protection/>
    </xf>
    <xf numFmtId="0" fontId="16" fillId="34" borderId="31" xfId="61" applyFont="1" applyFill="1" applyBorder="1" applyAlignment="1">
      <alignment horizontal="center" vertical="center" shrinkToFit="1"/>
      <protection/>
    </xf>
    <xf numFmtId="0" fontId="16" fillId="34" borderId="31" xfId="61" applyFont="1" applyFill="1" applyBorder="1" applyAlignment="1">
      <alignment horizontal="center" vertical="center" wrapText="1" shrinkToFit="1"/>
      <protection/>
    </xf>
    <xf numFmtId="49" fontId="16" fillId="34" borderId="31" xfId="61" applyNumberFormat="1" applyFont="1" applyFill="1" applyBorder="1" applyAlignment="1">
      <alignment horizontal="center" vertical="center" wrapText="1" shrinkToFit="1"/>
      <protection/>
    </xf>
    <xf numFmtId="0" fontId="17" fillId="34" borderId="31" xfId="61" applyFont="1" applyFill="1" applyBorder="1" applyAlignment="1">
      <alignment horizontal="center" vertical="center" wrapText="1" shrinkToFit="1"/>
      <protection/>
    </xf>
    <xf numFmtId="38" fontId="16" fillId="0" borderId="10" xfId="49" applyFont="1" applyFill="1" applyBorder="1" applyAlignment="1">
      <alignment horizontal="left" vertical="top" wrapText="1" shrinkToFit="1"/>
    </xf>
    <xf numFmtId="49" fontId="1" fillId="0" borderId="0" xfId="0" applyNumberFormat="1" applyFont="1" applyAlignment="1">
      <alignment horizontal="left" vertical="center" shrinkToFit="1"/>
    </xf>
    <xf numFmtId="49" fontId="1" fillId="0" borderId="0" xfId="0" applyNumberFormat="1" applyFont="1" applyAlignment="1">
      <alignment horizontal="left" vertical="center" wrapText="1" shrinkToFit="1"/>
    </xf>
    <xf numFmtId="178" fontId="7" fillId="0" borderId="0" xfId="49" applyNumberFormat="1" applyFont="1" applyBorder="1" applyAlignment="1" applyProtection="1">
      <alignment horizontal="left" vertical="top" wrapText="1"/>
      <protection locked="0"/>
    </xf>
    <xf numFmtId="0" fontId="34" fillId="0" borderId="0" xfId="0" applyFont="1" applyFill="1" applyBorder="1" applyAlignment="1">
      <alignment vertical="top"/>
    </xf>
    <xf numFmtId="0" fontId="30" fillId="0" borderId="0" xfId="0" applyFont="1" applyBorder="1" applyAlignment="1" applyProtection="1">
      <alignment horizontal="left" vertical="top" wrapText="1"/>
      <protection locked="0"/>
    </xf>
    <xf numFmtId="0" fontId="0" fillId="0" borderId="0" xfId="0" applyBorder="1" applyAlignment="1">
      <alignment vertical="top"/>
    </xf>
    <xf numFmtId="0" fontId="7" fillId="0" borderId="56"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176" fontId="7" fillId="0" borderId="58" xfId="0" applyNumberFormat="1" applyFont="1" applyBorder="1" applyAlignment="1" applyProtection="1">
      <alignment horizontal="left" vertical="top" wrapText="1"/>
      <protection locked="0"/>
    </xf>
    <xf numFmtId="0" fontId="3" fillId="0" borderId="0" xfId="0" applyFont="1" applyFill="1" applyAlignment="1">
      <alignment vertical="center"/>
    </xf>
    <xf numFmtId="0" fontId="3" fillId="0" borderId="0" xfId="0" applyFont="1" applyBorder="1" applyAlignment="1">
      <alignment horizontal="center" vertical="center"/>
    </xf>
    <xf numFmtId="176" fontId="3" fillId="0" borderId="0" xfId="0" applyNumberFormat="1" applyFont="1" applyBorder="1" applyAlignment="1">
      <alignment vertical="center"/>
    </xf>
    <xf numFmtId="0" fontId="23" fillId="0" borderId="0" xfId="0" applyFont="1" applyAlignment="1">
      <alignment vertical="center"/>
    </xf>
    <xf numFmtId="0" fontId="4" fillId="0" borderId="0" xfId="0" applyFont="1" applyBorder="1" applyAlignment="1">
      <alignment horizontal="center" vertical="center"/>
    </xf>
    <xf numFmtId="0" fontId="11" fillId="0" borderId="48" xfId="0" applyFont="1" applyBorder="1" applyAlignment="1">
      <alignment horizontal="left" vertical="top" wrapText="1"/>
    </xf>
    <xf numFmtId="0" fontId="11" fillId="0" borderId="51" xfId="0" applyFont="1" applyBorder="1" applyAlignment="1">
      <alignment horizontal="left" vertical="top" wrapText="1"/>
    </xf>
    <xf numFmtId="38" fontId="7" fillId="0" borderId="17" xfId="49" applyFont="1" applyBorder="1" applyAlignment="1" applyProtection="1">
      <alignment horizontal="left" vertical="top" wrapText="1"/>
      <protection locked="0"/>
    </xf>
    <xf numFmtId="58" fontId="16" fillId="0" borderId="10" xfId="61" applyNumberFormat="1" applyFont="1" applyFill="1" applyBorder="1" applyAlignment="1" applyProtection="1">
      <alignment horizontal="left" wrapText="1" shrinkToFit="1"/>
      <protection locked="0"/>
    </xf>
    <xf numFmtId="0" fontId="9" fillId="0" borderId="59" xfId="0" applyFont="1" applyBorder="1" applyAlignment="1" applyProtection="1">
      <alignment horizontal="center" vertical="center" wrapText="1"/>
      <protection locked="0"/>
    </xf>
    <xf numFmtId="0" fontId="9" fillId="0" borderId="42" xfId="0" applyFont="1" applyBorder="1" applyAlignment="1">
      <alignment horizontal="center" vertical="center" wrapText="1"/>
    </xf>
    <xf numFmtId="0" fontId="13" fillId="0" borderId="60" xfId="0" applyFont="1" applyBorder="1" applyAlignment="1">
      <alignment vertical="top"/>
    </xf>
    <xf numFmtId="0" fontId="13" fillId="0" borderId="0" xfId="0" applyFont="1" applyAlignment="1">
      <alignment vertical="top"/>
    </xf>
    <xf numFmtId="0" fontId="14" fillId="0" borderId="60" xfId="0" applyFont="1" applyBorder="1" applyAlignment="1">
      <alignment vertical="top"/>
    </xf>
    <xf numFmtId="0" fontId="14" fillId="0" borderId="0" xfId="0" applyFont="1" applyBorder="1" applyAlignment="1">
      <alignment vertical="top"/>
    </xf>
    <xf numFmtId="0" fontId="13" fillId="0" borderId="0" xfId="0" applyFont="1" applyBorder="1" applyAlignment="1">
      <alignment vertical="top"/>
    </xf>
    <xf numFmtId="0" fontId="14" fillId="0" borderId="0" xfId="0" applyFont="1" applyAlignment="1">
      <alignment vertical="top"/>
    </xf>
    <xf numFmtId="0" fontId="0" fillId="0" borderId="60" xfId="0" applyBorder="1" applyAlignment="1">
      <alignment vertical="top"/>
    </xf>
    <xf numFmtId="0" fontId="0" fillId="0" borderId="0" xfId="0" applyAlignment="1">
      <alignment vertical="top"/>
    </xf>
    <xf numFmtId="0" fontId="15" fillId="0" borderId="60" xfId="0" applyFont="1" applyBorder="1" applyAlignment="1">
      <alignment horizontal="left" vertical="top"/>
    </xf>
    <xf numFmtId="0" fontId="15" fillId="0" borderId="0" xfId="0" applyFont="1" applyBorder="1" applyAlignment="1">
      <alignment horizontal="left" vertical="top"/>
    </xf>
    <xf numFmtId="0" fontId="14" fillId="0" borderId="60" xfId="0" applyFont="1" applyBorder="1" applyAlignment="1">
      <alignment vertical="top" wrapText="1"/>
    </xf>
    <xf numFmtId="0" fontId="14" fillId="0" borderId="0" xfId="0" applyFont="1" applyBorder="1" applyAlignment="1">
      <alignment vertical="top" wrapText="1"/>
    </xf>
    <xf numFmtId="0" fontId="13" fillId="0" borderId="0" xfId="0" applyFont="1" applyAlignment="1">
      <alignment vertical="top" wrapText="1"/>
    </xf>
    <xf numFmtId="0" fontId="3" fillId="0" borderId="0" xfId="0" applyFont="1" applyBorder="1" applyAlignment="1">
      <alignment vertical="center"/>
    </xf>
    <xf numFmtId="0" fontId="3" fillId="0" borderId="0" xfId="0" applyFont="1" applyBorder="1" applyAlignment="1">
      <alignment vertical="center" wrapText="1"/>
    </xf>
    <xf numFmtId="0" fontId="12" fillId="0" borderId="0" xfId="0" applyFont="1" applyAlignment="1">
      <alignment vertical="center"/>
    </xf>
    <xf numFmtId="0" fontId="30" fillId="0" borderId="0" xfId="0" applyFont="1" applyAlignment="1">
      <alignment vertical="center"/>
    </xf>
    <xf numFmtId="0" fontId="3" fillId="0" borderId="10" xfId="0" applyFont="1" applyBorder="1" applyAlignment="1">
      <alignment horizontal="center" vertical="center"/>
    </xf>
    <xf numFmtId="0" fontId="4" fillId="0" borderId="10" xfId="0" applyFont="1" applyBorder="1" applyAlignment="1">
      <alignment vertical="top"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vertical="center"/>
    </xf>
    <xf numFmtId="176" fontId="3" fillId="0" borderId="0" xfId="0" applyNumberFormat="1" applyFont="1" applyBorder="1" applyAlignment="1">
      <alignment horizontal="right" vertical="center"/>
    </xf>
    <xf numFmtId="0" fontId="4" fillId="0" borderId="25" xfId="0" applyFont="1" applyBorder="1" applyAlignment="1">
      <alignment vertical="top" wrapText="1"/>
    </xf>
    <xf numFmtId="0" fontId="4" fillId="0" borderId="21" xfId="0" applyFont="1" applyBorder="1" applyAlignment="1">
      <alignment vertical="top" wrapText="1"/>
    </xf>
    <xf numFmtId="0" fontId="4" fillId="0" borderId="26" xfId="0" applyFont="1" applyBorder="1" applyAlignment="1">
      <alignment vertical="top" wrapText="1"/>
    </xf>
    <xf numFmtId="0" fontId="4" fillId="0" borderId="27" xfId="0" applyFont="1" applyBorder="1" applyAlignment="1">
      <alignment vertical="top" wrapText="1"/>
    </xf>
    <xf numFmtId="0" fontId="4" fillId="0" borderId="0"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4" fillId="0" borderId="22" xfId="0" applyFont="1" applyBorder="1" applyAlignment="1">
      <alignment vertical="top" wrapText="1"/>
    </xf>
    <xf numFmtId="0" fontId="4" fillId="0" borderId="30" xfId="0" applyFont="1" applyBorder="1" applyAlignment="1">
      <alignment vertical="top" wrapText="1"/>
    </xf>
    <xf numFmtId="0" fontId="4" fillId="0" borderId="0" xfId="0" applyFont="1" applyBorder="1" applyAlignment="1">
      <alignment vertical="center" shrinkToFit="1"/>
    </xf>
    <xf numFmtId="0" fontId="3" fillId="0" borderId="0" xfId="0" applyFont="1" applyBorder="1" applyAlignment="1">
      <alignment horizontal="left" vertical="center"/>
    </xf>
    <xf numFmtId="38" fontId="3" fillId="0" borderId="0" xfId="49" applyFont="1" applyBorder="1" applyAlignment="1">
      <alignment horizontal="center" vertical="center"/>
    </xf>
    <xf numFmtId="0" fontId="4" fillId="0" borderId="0" xfId="0" applyFont="1" applyBorder="1" applyAlignment="1">
      <alignment horizontal="left" vertical="center" wrapText="1"/>
    </xf>
    <xf numFmtId="0" fontId="0" fillId="0" borderId="0" xfId="0" applyAlignment="1">
      <alignment vertical="center"/>
    </xf>
    <xf numFmtId="0" fontId="4" fillId="0" borderId="10" xfId="0" applyFont="1" applyBorder="1" applyAlignment="1">
      <alignment horizontal="left" vertical="center"/>
    </xf>
    <xf numFmtId="38" fontId="3" fillId="0" borderId="10" xfId="49" applyFont="1" applyBorder="1" applyAlignment="1">
      <alignment horizontal="center" vertical="center"/>
    </xf>
    <xf numFmtId="0" fontId="3" fillId="0" borderId="27" xfId="0" applyFont="1" applyBorder="1" applyAlignment="1">
      <alignment vertical="center"/>
    </xf>
    <xf numFmtId="0" fontId="6" fillId="0" borderId="0" xfId="0" applyFont="1" applyBorder="1" applyAlignment="1">
      <alignment vertical="center" wrapText="1"/>
    </xf>
    <xf numFmtId="176" fontId="6" fillId="0" borderId="0" xfId="0" applyNumberFormat="1" applyFont="1" applyBorder="1" applyAlignment="1">
      <alignment horizontal="right" vertical="center"/>
    </xf>
    <xf numFmtId="0" fontId="3" fillId="0" borderId="0" xfId="0" applyFont="1" applyBorder="1" applyAlignment="1">
      <alignment horizontal="center" vertical="center" wrapText="1"/>
    </xf>
    <xf numFmtId="0" fontId="6" fillId="0" borderId="0" xfId="0" applyFont="1" applyBorder="1" applyAlignment="1">
      <alignment vertical="center"/>
    </xf>
    <xf numFmtId="0" fontId="14" fillId="0" borderId="27" xfId="0" applyFont="1" applyBorder="1" applyAlignment="1">
      <alignment vertical="top" wrapText="1"/>
    </xf>
    <xf numFmtId="0" fontId="15" fillId="0" borderId="0" xfId="0" applyFont="1" applyAlignment="1">
      <alignment vertical="top" wrapText="1"/>
    </xf>
    <xf numFmtId="0" fontId="15" fillId="0" borderId="27" xfId="0" applyFont="1" applyBorder="1" applyAlignment="1">
      <alignment vertical="top" wrapText="1"/>
    </xf>
    <xf numFmtId="0" fontId="23" fillId="0" borderId="0" xfId="0" applyFont="1" applyBorder="1" applyAlignment="1">
      <alignment vertical="center"/>
    </xf>
    <xf numFmtId="0" fontId="9" fillId="35" borderId="35" xfId="0" applyFont="1" applyFill="1" applyBorder="1" applyAlignment="1">
      <alignment horizontal="center" vertical="center"/>
    </xf>
    <xf numFmtId="0" fontId="9" fillId="35" borderId="36" xfId="0" applyFont="1" applyFill="1" applyBorder="1" applyAlignment="1">
      <alignment horizontal="center" vertical="center"/>
    </xf>
    <xf numFmtId="0" fontId="9" fillId="0" borderId="41"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51" xfId="0" applyFont="1" applyBorder="1" applyAlignment="1">
      <alignment horizontal="center" vertical="center" wrapText="1"/>
    </xf>
    <xf numFmtId="40" fontId="9" fillId="0" borderId="48" xfId="49" applyNumberFormat="1" applyFont="1" applyBorder="1" applyAlignment="1" applyProtection="1">
      <alignment horizontal="center" vertical="center"/>
      <protection locked="0"/>
    </xf>
    <xf numFmtId="38" fontId="9" fillId="0" borderId="51" xfId="49" applyFont="1" applyBorder="1" applyAlignment="1" applyProtection="1">
      <alignment horizontal="center" vertical="center"/>
      <protection locked="0"/>
    </xf>
    <xf numFmtId="0" fontId="2" fillId="0" borderId="0" xfId="0" applyFont="1" applyBorder="1" applyAlignment="1">
      <alignment vertical="center"/>
    </xf>
    <xf numFmtId="0" fontId="9" fillId="0" borderId="14" xfId="0" applyFont="1" applyBorder="1" applyAlignment="1" applyProtection="1">
      <alignment horizontal="center" vertical="center"/>
      <protection locked="0"/>
    </xf>
    <xf numFmtId="0" fontId="9" fillId="0" borderId="61" xfId="0" applyFont="1" applyBorder="1" applyAlignment="1" applyProtection="1">
      <alignment horizontal="center" vertical="center"/>
      <protection locked="0"/>
    </xf>
    <xf numFmtId="0" fontId="2" fillId="0" borderId="0" xfId="0" applyFont="1" applyBorder="1" applyAlignment="1">
      <alignment horizontal="center" vertical="center" shrinkToFit="1"/>
    </xf>
    <xf numFmtId="0" fontId="21" fillId="0" borderId="60" xfId="0" applyFont="1" applyBorder="1" applyAlignment="1">
      <alignment horizontal="left" vertical="center"/>
    </xf>
    <xf numFmtId="0" fontId="21" fillId="0" borderId="0" xfId="0" applyFont="1" applyAlignment="1">
      <alignment horizontal="left" vertical="center"/>
    </xf>
    <xf numFmtId="187" fontId="9" fillId="0" borderId="48" xfId="0" applyNumberFormat="1" applyFont="1" applyBorder="1" applyAlignment="1">
      <alignment horizontal="center" vertical="center" shrinkToFit="1"/>
    </xf>
    <xf numFmtId="0" fontId="9" fillId="0" borderId="48" xfId="0" applyFont="1" applyBorder="1" applyAlignment="1">
      <alignment vertical="top" wrapText="1"/>
    </xf>
    <xf numFmtId="0" fontId="9" fillId="0" borderId="25"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6" xfId="0" applyFont="1" applyBorder="1" applyAlignment="1" applyProtection="1">
      <alignment vertical="top" wrapText="1"/>
      <protection locked="0"/>
    </xf>
    <xf numFmtId="0" fontId="9" fillId="0" borderId="27"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28" xfId="0" applyFont="1" applyBorder="1" applyAlignment="1" applyProtection="1">
      <alignment vertical="top" wrapText="1"/>
      <protection locked="0"/>
    </xf>
    <xf numFmtId="0" fontId="9" fillId="0" borderId="29"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30" xfId="0" applyFont="1" applyBorder="1" applyAlignment="1" applyProtection="1">
      <alignment vertical="top" wrapText="1"/>
      <protection locked="0"/>
    </xf>
    <xf numFmtId="0" fontId="9" fillId="35" borderId="41" xfId="0" applyFont="1" applyFill="1" applyBorder="1" applyAlignment="1">
      <alignment horizontal="center" vertical="center"/>
    </xf>
    <xf numFmtId="0" fontId="2" fillId="0" borderId="22" xfId="0" applyFont="1" applyBorder="1" applyAlignment="1">
      <alignment vertical="center"/>
    </xf>
    <xf numFmtId="0" fontId="9" fillId="35" borderId="37" xfId="0" applyFont="1" applyFill="1" applyBorder="1" applyAlignment="1">
      <alignment horizontal="center" vertical="center"/>
    </xf>
    <xf numFmtId="0" fontId="9" fillId="35" borderId="42" xfId="0" applyFont="1" applyFill="1" applyBorder="1" applyAlignment="1">
      <alignment horizontal="center" vertical="center"/>
    </xf>
    <xf numFmtId="0" fontId="9" fillId="35" borderId="36" xfId="0" applyFont="1" applyFill="1" applyBorder="1" applyAlignment="1">
      <alignment horizontal="center" vertical="center" wrapText="1"/>
    </xf>
    <xf numFmtId="0" fontId="9" fillId="35" borderId="48" xfId="0" applyFont="1" applyFill="1" applyBorder="1" applyAlignment="1">
      <alignment horizontal="center" vertical="center" wrapText="1"/>
    </xf>
    <xf numFmtId="187" fontId="9" fillId="0" borderId="51" xfId="0" applyNumberFormat="1" applyFont="1" applyBorder="1" applyAlignment="1">
      <alignment horizontal="center" vertical="center" shrinkToFit="1"/>
    </xf>
    <xf numFmtId="0" fontId="9" fillId="0" borderId="51" xfId="0" applyFont="1" applyBorder="1" applyAlignment="1">
      <alignment vertical="top" wrapText="1"/>
    </xf>
    <xf numFmtId="187" fontId="9" fillId="0" borderId="48" xfId="0" applyNumberFormat="1" applyFont="1" applyBorder="1" applyAlignment="1">
      <alignment horizontal="center" vertical="center"/>
    </xf>
    <xf numFmtId="187" fontId="9" fillId="0" borderId="51" xfId="0" applyNumberFormat="1" applyFont="1" applyBorder="1" applyAlignment="1">
      <alignment horizontal="center" vertical="center"/>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9" fillId="35" borderId="48" xfId="0" applyFont="1" applyFill="1" applyBorder="1" applyAlignment="1">
      <alignment horizontal="center" vertical="center"/>
    </xf>
    <xf numFmtId="0" fontId="30" fillId="0" borderId="22" xfId="0" applyFont="1" applyBorder="1" applyAlignment="1">
      <alignment vertical="top" wrapText="1"/>
    </xf>
    <xf numFmtId="0" fontId="10" fillId="0" borderId="0" xfId="0" applyFont="1" applyBorder="1" applyAlignment="1">
      <alignment vertical="center"/>
    </xf>
    <xf numFmtId="0" fontId="22" fillId="0" borderId="25" xfId="0" applyFont="1" applyBorder="1" applyAlignment="1">
      <alignment vertical="top" wrapText="1"/>
    </xf>
    <xf numFmtId="0" fontId="22" fillId="0" borderId="21" xfId="0" applyFont="1" applyBorder="1" applyAlignment="1">
      <alignment vertical="top" wrapText="1"/>
    </xf>
    <xf numFmtId="0" fontId="22" fillId="0" borderId="26" xfId="0" applyFont="1" applyBorder="1" applyAlignment="1">
      <alignment vertical="top" wrapText="1"/>
    </xf>
    <xf numFmtId="0" fontId="22" fillId="0" borderId="27" xfId="0" applyFont="1" applyBorder="1" applyAlignment="1">
      <alignment vertical="top" wrapText="1"/>
    </xf>
    <xf numFmtId="0" fontId="22" fillId="0" borderId="0" xfId="0" applyFont="1" applyBorder="1" applyAlignment="1">
      <alignment vertical="top" wrapText="1"/>
    </xf>
    <xf numFmtId="0" fontId="22" fillId="0" borderId="28" xfId="0" applyFont="1" applyBorder="1" applyAlignment="1">
      <alignment vertical="top" wrapText="1"/>
    </xf>
    <xf numFmtId="0" fontId="22" fillId="0" borderId="29" xfId="0" applyFont="1" applyBorder="1" applyAlignment="1">
      <alignment vertical="top" wrapText="1"/>
    </xf>
    <xf numFmtId="0" fontId="22" fillId="0" borderId="22" xfId="0" applyFont="1" applyBorder="1" applyAlignment="1">
      <alignment vertical="top" wrapText="1"/>
    </xf>
    <xf numFmtId="0" fontId="22" fillId="0" borderId="30" xfId="0" applyFont="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G74"/>
  <sheetViews>
    <sheetView showGridLines="0" zoomScalePageLayoutView="0" workbookViewId="0" topLeftCell="A1">
      <selection activeCell="C2" sqref="C2"/>
    </sheetView>
  </sheetViews>
  <sheetFormatPr defaultColWidth="9.00390625" defaultRowHeight="15.75" customHeight="1"/>
  <cols>
    <col min="1" max="1" width="2.25390625" style="0" customWidth="1"/>
    <col min="2" max="2" width="15.00390625" style="0" customWidth="1"/>
    <col min="3" max="3" width="43.875" style="4" customWidth="1"/>
    <col min="4" max="4" width="12.125" style="12" customWidth="1"/>
    <col min="5" max="7" width="12.125" style="0" customWidth="1"/>
  </cols>
  <sheetData>
    <row r="1" spans="2:3" ht="39" customHeight="1" thickBot="1">
      <c r="B1" s="13" t="s">
        <v>7</v>
      </c>
      <c r="C1" s="113" t="s">
        <v>140</v>
      </c>
    </row>
    <row r="2" spans="2:7" ht="15.75" customHeight="1" thickBot="1">
      <c r="B2" s="8" t="s">
        <v>39</v>
      </c>
      <c r="C2" s="36"/>
      <c r="D2" s="176" t="s">
        <v>42</v>
      </c>
      <c r="E2" s="177"/>
      <c r="F2" s="177"/>
      <c r="G2" s="177"/>
    </row>
    <row r="3" spans="2:7" ht="15.75" customHeight="1">
      <c r="B3" s="5" t="s">
        <v>29</v>
      </c>
      <c r="C3" s="37"/>
      <c r="D3" s="176" t="s">
        <v>136</v>
      </c>
      <c r="E3" s="177"/>
      <c r="F3" s="177"/>
      <c r="G3" s="177"/>
    </row>
    <row r="4" spans="2:7" ht="15.75" customHeight="1">
      <c r="B4" s="6" t="s">
        <v>30</v>
      </c>
      <c r="C4" s="38"/>
      <c r="D4" s="176" t="s">
        <v>137</v>
      </c>
      <c r="E4" s="180"/>
      <c r="F4" s="180"/>
      <c r="G4" s="180"/>
    </row>
    <row r="5" spans="2:7" ht="15.75" customHeight="1">
      <c r="B5" s="6" t="s">
        <v>26</v>
      </c>
      <c r="C5" s="39"/>
      <c r="D5" s="178" t="s">
        <v>43</v>
      </c>
      <c r="E5" s="179"/>
      <c r="F5" s="179"/>
      <c r="G5" s="179"/>
    </row>
    <row r="6" spans="2:7" ht="15.75" customHeight="1">
      <c r="B6" s="6" t="s">
        <v>67</v>
      </c>
      <c r="C6" s="40"/>
      <c r="D6" s="178" t="s">
        <v>43</v>
      </c>
      <c r="E6" s="179"/>
      <c r="F6" s="179"/>
      <c r="G6" s="179"/>
    </row>
    <row r="7" spans="2:7" ht="15.75" customHeight="1">
      <c r="B7" s="6" t="s">
        <v>68</v>
      </c>
      <c r="C7" s="40"/>
      <c r="D7" s="178" t="s">
        <v>43</v>
      </c>
      <c r="E7" s="179"/>
      <c r="F7" s="179"/>
      <c r="G7" s="179"/>
    </row>
    <row r="8" spans="2:7" ht="15.75" customHeight="1">
      <c r="B8" s="6" t="s">
        <v>4</v>
      </c>
      <c r="C8" s="39"/>
      <c r="D8" s="178" t="s">
        <v>43</v>
      </c>
      <c r="E8" s="179"/>
      <c r="F8" s="179"/>
      <c r="G8" s="179"/>
    </row>
    <row r="9" spans="2:7" ht="15.75" customHeight="1">
      <c r="B9" s="6" t="s">
        <v>27</v>
      </c>
      <c r="C9" s="39"/>
      <c r="D9" s="178" t="s">
        <v>43</v>
      </c>
      <c r="E9" s="179"/>
      <c r="F9" s="179"/>
      <c r="G9" s="179"/>
    </row>
    <row r="10" spans="2:7" ht="15.75" customHeight="1">
      <c r="B10" s="6" t="s">
        <v>35</v>
      </c>
      <c r="C10" s="41"/>
      <c r="D10" s="178" t="s">
        <v>69</v>
      </c>
      <c r="E10" s="179"/>
      <c r="F10" s="179"/>
      <c r="G10" s="179"/>
    </row>
    <row r="11" spans="2:7" ht="15.75" customHeight="1">
      <c r="B11" s="6" t="s">
        <v>36</v>
      </c>
      <c r="C11" s="39"/>
      <c r="D11" s="178"/>
      <c r="E11" s="179"/>
      <c r="F11" s="179"/>
      <c r="G11" s="179"/>
    </row>
    <row r="12" spans="2:7" ht="15.75" customHeight="1">
      <c r="B12" s="6" t="s">
        <v>37</v>
      </c>
      <c r="C12" s="42"/>
      <c r="D12" s="178"/>
      <c r="E12" s="179"/>
      <c r="F12" s="179"/>
      <c r="G12" s="179"/>
    </row>
    <row r="13" spans="2:7" ht="15.75" customHeight="1">
      <c r="B13" s="6" t="s">
        <v>38</v>
      </c>
      <c r="C13" s="139"/>
      <c r="D13" s="178"/>
      <c r="E13" s="179"/>
      <c r="F13" s="179"/>
      <c r="G13" s="179"/>
    </row>
    <row r="14" spans="2:7" ht="15.75" customHeight="1" thickBot="1">
      <c r="B14" s="7" t="s">
        <v>28</v>
      </c>
      <c r="C14" s="43"/>
      <c r="D14" s="178"/>
      <c r="E14" s="179"/>
      <c r="F14" s="179"/>
      <c r="G14" s="179"/>
    </row>
    <row r="15" spans="2:7" ht="15.75" customHeight="1" thickBot="1">
      <c r="B15" s="137" t="s">
        <v>41</v>
      </c>
      <c r="C15" s="138"/>
      <c r="D15" s="178" t="s">
        <v>43</v>
      </c>
      <c r="E15" s="179"/>
      <c r="F15" s="179"/>
      <c r="G15" s="179"/>
    </row>
    <row r="16" spans="2:7" ht="100.5" customHeight="1">
      <c r="B16" s="5" t="s">
        <v>8</v>
      </c>
      <c r="C16" s="44"/>
      <c r="D16" s="186" t="s">
        <v>44</v>
      </c>
      <c r="E16" s="188"/>
      <c r="F16" s="188"/>
      <c r="G16" s="188"/>
    </row>
    <row r="17" spans="2:7" ht="15.75" customHeight="1" thickBot="1">
      <c r="B17" s="50" t="s">
        <v>86</v>
      </c>
      <c r="C17" s="51"/>
      <c r="D17" s="178" t="s">
        <v>45</v>
      </c>
      <c r="E17" s="177"/>
      <c r="F17" s="177"/>
      <c r="G17" s="177"/>
    </row>
    <row r="18" spans="2:7" ht="48" customHeight="1">
      <c r="B18" s="5" t="s">
        <v>14</v>
      </c>
      <c r="C18" s="44"/>
      <c r="D18" s="186" t="s">
        <v>126</v>
      </c>
      <c r="E18" s="188"/>
      <c r="F18" s="188"/>
      <c r="G18" s="188"/>
    </row>
    <row r="19" spans="2:7" ht="18" customHeight="1">
      <c r="B19" s="6" t="s">
        <v>15</v>
      </c>
      <c r="C19" s="45"/>
      <c r="D19" s="178" t="s">
        <v>45</v>
      </c>
      <c r="E19" s="177"/>
      <c r="F19" s="177"/>
      <c r="G19" s="177"/>
    </row>
    <row r="20" spans="2:7" ht="18" customHeight="1">
      <c r="B20" s="83" t="s">
        <v>118</v>
      </c>
      <c r="C20" s="84"/>
      <c r="D20" s="178" t="s">
        <v>128</v>
      </c>
      <c r="E20" s="177"/>
      <c r="F20" s="177"/>
      <c r="G20" s="177"/>
    </row>
    <row r="21" spans="2:7" ht="48" customHeight="1" thickBot="1">
      <c r="B21" s="7" t="s">
        <v>9</v>
      </c>
      <c r="C21" s="46"/>
      <c r="D21" s="186" t="s">
        <v>119</v>
      </c>
      <c r="E21" s="188"/>
      <c r="F21" s="188"/>
      <c r="G21" s="188"/>
    </row>
    <row r="22" spans="2:7" ht="48" customHeight="1">
      <c r="B22" s="5" t="s">
        <v>16</v>
      </c>
      <c r="C22" s="44"/>
      <c r="D22" s="178" t="s">
        <v>46</v>
      </c>
      <c r="E22" s="177"/>
      <c r="F22" s="177"/>
      <c r="G22" s="177"/>
    </row>
    <row r="23" spans="2:7" ht="18" customHeight="1">
      <c r="B23" s="6" t="s">
        <v>17</v>
      </c>
      <c r="C23" s="45"/>
      <c r="D23" s="178" t="s">
        <v>117</v>
      </c>
      <c r="E23" s="181"/>
      <c r="F23" s="181"/>
      <c r="G23" s="181"/>
    </row>
    <row r="24" spans="2:7" ht="18" customHeight="1">
      <c r="B24" s="83" t="s">
        <v>120</v>
      </c>
      <c r="C24" s="84"/>
      <c r="D24" s="178" t="s">
        <v>46</v>
      </c>
      <c r="E24" s="177"/>
      <c r="F24" s="177"/>
      <c r="G24" s="177"/>
    </row>
    <row r="25" spans="2:7" ht="48" customHeight="1" thickBot="1">
      <c r="B25" s="7" t="s">
        <v>10</v>
      </c>
      <c r="C25" s="46"/>
      <c r="D25" s="178" t="s">
        <v>47</v>
      </c>
      <c r="E25" s="181"/>
      <c r="F25" s="181"/>
      <c r="G25" s="181"/>
    </row>
    <row r="26" spans="2:7" ht="48" customHeight="1">
      <c r="B26" s="5" t="s">
        <v>18</v>
      </c>
      <c r="C26" s="44"/>
      <c r="D26" s="178" t="s">
        <v>47</v>
      </c>
      <c r="E26" s="181"/>
      <c r="F26" s="181"/>
      <c r="G26" s="181"/>
    </row>
    <row r="27" spans="2:7" ht="18" customHeight="1">
      <c r="B27" s="6" t="s">
        <v>19</v>
      </c>
      <c r="C27" s="45"/>
      <c r="D27" s="178" t="s">
        <v>47</v>
      </c>
      <c r="E27" s="181"/>
      <c r="F27" s="181"/>
      <c r="G27" s="181"/>
    </row>
    <row r="28" spans="2:7" ht="18" customHeight="1">
      <c r="B28" s="83" t="s">
        <v>121</v>
      </c>
      <c r="C28" s="84"/>
      <c r="D28" s="178" t="s">
        <v>46</v>
      </c>
      <c r="E28" s="177"/>
      <c r="F28" s="177"/>
      <c r="G28" s="177"/>
    </row>
    <row r="29" spans="2:7" ht="48" customHeight="1" thickBot="1">
      <c r="B29" s="7" t="s">
        <v>11</v>
      </c>
      <c r="C29" s="46"/>
      <c r="D29" s="178" t="s">
        <v>47</v>
      </c>
      <c r="E29" s="181"/>
      <c r="F29" s="181"/>
      <c r="G29" s="181"/>
    </row>
    <row r="30" spans="2:7" ht="48" customHeight="1">
      <c r="B30" s="5" t="s">
        <v>20</v>
      </c>
      <c r="C30" s="44"/>
      <c r="D30" s="176"/>
      <c r="E30" s="177"/>
      <c r="F30" s="177"/>
      <c r="G30" s="177"/>
    </row>
    <row r="31" spans="2:7" ht="18" customHeight="1">
      <c r="B31" s="6" t="s">
        <v>21</v>
      </c>
      <c r="C31" s="45"/>
      <c r="D31" s="182"/>
      <c r="E31" s="183"/>
      <c r="F31" s="183"/>
      <c r="G31" s="183"/>
    </row>
    <row r="32" spans="2:7" ht="18" customHeight="1">
      <c r="B32" s="83" t="s">
        <v>122</v>
      </c>
      <c r="C32" s="84"/>
      <c r="D32" s="178"/>
      <c r="E32" s="177"/>
      <c r="F32" s="177"/>
      <c r="G32" s="177"/>
    </row>
    <row r="33" spans="2:7" ht="48" customHeight="1" thickBot="1">
      <c r="B33" s="7" t="s">
        <v>12</v>
      </c>
      <c r="C33" s="46"/>
      <c r="D33" s="182"/>
      <c r="E33" s="183"/>
      <c r="F33" s="183"/>
      <c r="G33" s="183"/>
    </row>
    <row r="34" spans="2:7" ht="48" customHeight="1">
      <c r="B34" s="5" t="s">
        <v>22</v>
      </c>
      <c r="C34" s="44"/>
      <c r="D34" s="176"/>
      <c r="E34" s="177"/>
      <c r="F34" s="177"/>
      <c r="G34" s="177"/>
    </row>
    <row r="35" spans="2:7" ht="18" customHeight="1">
      <c r="B35" s="6" t="s">
        <v>23</v>
      </c>
      <c r="C35" s="45"/>
      <c r="D35" s="182"/>
      <c r="E35" s="183"/>
      <c r="F35" s="183"/>
      <c r="G35" s="183"/>
    </row>
    <row r="36" spans="2:7" ht="18" customHeight="1">
      <c r="B36" s="83" t="s">
        <v>123</v>
      </c>
      <c r="C36" s="84"/>
      <c r="D36" s="178"/>
      <c r="E36" s="177"/>
      <c r="F36" s="177"/>
      <c r="G36" s="177"/>
    </row>
    <row r="37" spans="2:7" ht="48" customHeight="1" thickBot="1">
      <c r="B37" s="83" t="s">
        <v>13</v>
      </c>
      <c r="C37" s="84"/>
      <c r="D37" s="182"/>
      <c r="E37" s="183"/>
      <c r="F37" s="183"/>
      <c r="G37" s="183"/>
    </row>
    <row r="38" spans="2:7" ht="30" customHeight="1" thickBot="1">
      <c r="B38" s="85" t="s">
        <v>114</v>
      </c>
      <c r="C38" s="172"/>
      <c r="D38" s="186" t="s">
        <v>143</v>
      </c>
      <c r="E38" s="187"/>
      <c r="F38" s="187"/>
      <c r="G38" s="187"/>
    </row>
    <row r="39" spans="2:7" ht="18.75" customHeight="1" thickBot="1">
      <c r="B39" s="85" t="s">
        <v>115</v>
      </c>
      <c r="C39" s="172"/>
      <c r="D39" s="186" t="s">
        <v>144</v>
      </c>
      <c r="E39" s="187"/>
      <c r="F39" s="187"/>
      <c r="G39" s="187"/>
    </row>
    <row r="40" spans="2:7" ht="18.75" customHeight="1">
      <c r="B40" s="142"/>
      <c r="C40" s="158"/>
      <c r="D40" s="146"/>
      <c r="E40" s="146"/>
      <c r="F40" s="146"/>
      <c r="G40" s="146"/>
    </row>
    <row r="41" spans="2:7" ht="18.75" customHeight="1" thickBot="1">
      <c r="B41" s="159" t="s">
        <v>198</v>
      </c>
      <c r="C41" s="160" t="s">
        <v>199</v>
      </c>
      <c r="D41" s="161"/>
      <c r="E41" s="161"/>
      <c r="F41" s="161"/>
      <c r="G41" s="161"/>
    </row>
    <row r="42" spans="2:7" ht="18.75" customHeight="1">
      <c r="B42" s="5" t="s">
        <v>200</v>
      </c>
      <c r="C42" s="162"/>
      <c r="D42" s="184" t="s">
        <v>201</v>
      </c>
      <c r="E42" s="185"/>
      <c r="F42" s="185"/>
      <c r="G42" s="185"/>
    </row>
    <row r="43" spans="2:7" ht="18.75" customHeight="1">
      <c r="B43" s="6" t="s">
        <v>202</v>
      </c>
      <c r="C43" s="163"/>
      <c r="D43" s="184"/>
      <c r="E43" s="185"/>
      <c r="F43" s="185"/>
      <c r="G43" s="185"/>
    </row>
    <row r="44" spans="2:7" ht="18.75" customHeight="1">
      <c r="B44" s="6" t="s">
        <v>203</v>
      </c>
      <c r="C44" s="163"/>
      <c r="D44" s="184"/>
      <c r="E44" s="185"/>
      <c r="F44" s="185"/>
      <c r="G44" s="185"/>
    </row>
    <row r="45" spans="2:7" ht="18.75" customHeight="1" thickBot="1">
      <c r="B45" s="137" t="s">
        <v>204</v>
      </c>
      <c r="C45" s="164"/>
      <c r="D45" s="184" t="s">
        <v>205</v>
      </c>
      <c r="E45" s="185"/>
      <c r="F45" s="185"/>
      <c r="G45" s="185"/>
    </row>
    <row r="47" spans="2:7" ht="15.75" customHeight="1">
      <c r="B47" s="32" t="s">
        <v>72</v>
      </c>
      <c r="C47" s="33" t="s">
        <v>82</v>
      </c>
      <c r="E47" s="30"/>
      <c r="F47" s="30"/>
      <c r="G47" s="30"/>
    </row>
    <row r="48" spans="2:7" ht="30.75" customHeight="1">
      <c r="B48" s="28" t="s">
        <v>76</v>
      </c>
      <c r="C48" s="29" t="s">
        <v>83</v>
      </c>
      <c r="E48" s="31"/>
      <c r="F48" s="31"/>
      <c r="G48" s="31"/>
    </row>
    <row r="49" spans="2:7" ht="30.75" customHeight="1">
      <c r="B49" s="28" t="s">
        <v>74</v>
      </c>
      <c r="C49" s="29" t="s">
        <v>78</v>
      </c>
      <c r="E49" s="31"/>
      <c r="F49" s="31"/>
      <c r="G49" s="31"/>
    </row>
    <row r="50" spans="2:7" ht="30.75" customHeight="1">
      <c r="B50" s="28" t="s">
        <v>73</v>
      </c>
      <c r="C50" s="29" t="s">
        <v>79</v>
      </c>
      <c r="E50" s="31"/>
      <c r="F50" s="31"/>
      <c r="G50" s="31"/>
    </row>
    <row r="51" spans="2:7" ht="30.75" customHeight="1">
      <c r="B51" s="28" t="s">
        <v>75</v>
      </c>
      <c r="C51" s="29" t="s">
        <v>80</v>
      </c>
      <c r="E51" s="31"/>
      <c r="F51" s="31"/>
      <c r="G51" s="31"/>
    </row>
    <row r="52" spans="2:7" ht="30.75" customHeight="1">
      <c r="B52" s="28" t="s">
        <v>77</v>
      </c>
      <c r="C52" s="29" t="s">
        <v>81</v>
      </c>
      <c r="E52" s="31"/>
      <c r="F52" s="31"/>
      <c r="G52" s="31"/>
    </row>
    <row r="55" spans="3:4" s="53" customFormat="1" ht="15.75" customHeight="1">
      <c r="C55" s="55" t="s">
        <v>105</v>
      </c>
      <c r="D55" s="52"/>
    </row>
    <row r="56" spans="3:4" s="53" customFormat="1" ht="15.75" customHeight="1">
      <c r="C56" s="54" t="s">
        <v>87</v>
      </c>
      <c r="D56" s="52"/>
    </row>
    <row r="57" spans="3:4" s="53" customFormat="1" ht="15.75" customHeight="1">
      <c r="C57" s="54" t="s">
        <v>88</v>
      </c>
      <c r="D57" s="52"/>
    </row>
    <row r="58" spans="3:4" s="53" customFormat="1" ht="15.75" customHeight="1">
      <c r="C58" s="54" t="s">
        <v>89</v>
      </c>
      <c r="D58" s="52"/>
    </row>
    <row r="59" spans="3:4" s="53" customFormat="1" ht="15.75" customHeight="1">
      <c r="C59" s="54" t="s">
        <v>90</v>
      </c>
      <c r="D59" s="52"/>
    </row>
    <row r="60" spans="3:4" s="53" customFormat="1" ht="15.75" customHeight="1">
      <c r="C60" s="54" t="s">
        <v>91</v>
      </c>
      <c r="D60" s="52"/>
    </row>
    <row r="61" spans="3:4" s="53" customFormat="1" ht="15.75" customHeight="1">
      <c r="C61" s="54" t="s">
        <v>92</v>
      </c>
      <c r="D61" s="52"/>
    </row>
    <row r="62" spans="3:4" s="53" customFormat="1" ht="15.75" customHeight="1">
      <c r="C62" s="54" t="s">
        <v>93</v>
      </c>
      <c r="D62" s="52"/>
    </row>
    <row r="63" spans="3:4" s="53" customFormat="1" ht="15.75" customHeight="1">
      <c r="C63" s="54" t="s">
        <v>94</v>
      </c>
      <c r="D63" s="52"/>
    </row>
    <row r="64" spans="3:4" s="53" customFormat="1" ht="15.75" customHeight="1">
      <c r="C64" s="54" t="s">
        <v>95</v>
      </c>
      <c r="D64" s="52"/>
    </row>
    <row r="65" spans="3:4" s="53" customFormat="1" ht="15.75" customHeight="1">
      <c r="C65" s="54" t="s">
        <v>96</v>
      </c>
      <c r="D65" s="52"/>
    </row>
    <row r="66" spans="3:4" s="53" customFormat="1" ht="15.75" customHeight="1">
      <c r="C66" s="54" t="s">
        <v>97</v>
      </c>
      <c r="D66" s="52"/>
    </row>
    <row r="67" spans="3:4" s="53" customFormat="1" ht="15.75" customHeight="1">
      <c r="C67" s="54" t="s">
        <v>98</v>
      </c>
      <c r="D67" s="52"/>
    </row>
    <row r="68" spans="3:4" s="53" customFormat="1" ht="15.75" customHeight="1">
      <c r="C68" s="54" t="s">
        <v>99</v>
      </c>
      <c r="D68" s="52"/>
    </row>
    <row r="69" spans="3:4" s="53" customFormat="1" ht="15.75" customHeight="1">
      <c r="C69" s="54" t="s">
        <v>100</v>
      </c>
      <c r="D69" s="52"/>
    </row>
    <row r="70" spans="3:4" s="53" customFormat="1" ht="15.75" customHeight="1">
      <c r="C70" s="54" t="s">
        <v>101</v>
      </c>
      <c r="D70" s="52"/>
    </row>
    <row r="71" spans="3:4" s="53" customFormat="1" ht="15.75" customHeight="1">
      <c r="C71" s="54" t="s">
        <v>102</v>
      </c>
      <c r="D71" s="52"/>
    </row>
    <row r="72" spans="3:4" s="53" customFormat="1" ht="15.75" customHeight="1">
      <c r="C72" s="54" t="s">
        <v>103</v>
      </c>
      <c r="D72" s="52"/>
    </row>
    <row r="73" spans="3:4" s="53" customFormat="1" ht="15.75" customHeight="1">
      <c r="C73" s="54" t="s">
        <v>104</v>
      </c>
      <c r="D73" s="52"/>
    </row>
    <row r="74" spans="3:4" s="53" customFormat="1" ht="15.75" customHeight="1">
      <c r="C74" s="54" t="s">
        <v>77</v>
      </c>
      <c r="D74" s="52"/>
    </row>
  </sheetData>
  <sheetProtection sheet="1" objects="1" scenarios="1"/>
  <mergeCells count="42">
    <mergeCell ref="D42:G42"/>
    <mergeCell ref="D43:G43"/>
    <mergeCell ref="D44:G44"/>
    <mergeCell ref="D45:G45"/>
    <mergeCell ref="D9:G9"/>
    <mergeCell ref="D38:G38"/>
    <mergeCell ref="D39:G39"/>
    <mergeCell ref="D18:G18"/>
    <mergeCell ref="D16:G16"/>
    <mergeCell ref="D21:G21"/>
    <mergeCell ref="D19:G19"/>
    <mergeCell ref="D10:G10"/>
    <mergeCell ref="D11:G11"/>
    <mergeCell ref="D12:G12"/>
    <mergeCell ref="D13:G13"/>
    <mergeCell ref="D14:G14"/>
    <mergeCell ref="D15:G15"/>
    <mergeCell ref="D17:G17"/>
    <mergeCell ref="D30:G30"/>
    <mergeCell ref="D31:G31"/>
    <mergeCell ref="D33:G33"/>
    <mergeCell ref="D37:G37"/>
    <mergeCell ref="D22:G22"/>
    <mergeCell ref="D23:G23"/>
    <mergeCell ref="D25:G25"/>
    <mergeCell ref="D20:G20"/>
    <mergeCell ref="D24:G24"/>
    <mergeCell ref="D28:G28"/>
    <mergeCell ref="D32:G32"/>
    <mergeCell ref="D36:G36"/>
    <mergeCell ref="D29:G29"/>
    <mergeCell ref="D26:G26"/>
    <mergeCell ref="D27:G27"/>
    <mergeCell ref="D34:G34"/>
    <mergeCell ref="D35:G35"/>
    <mergeCell ref="D3:G3"/>
    <mergeCell ref="D2:G2"/>
    <mergeCell ref="D5:G5"/>
    <mergeCell ref="D8:G8"/>
    <mergeCell ref="D6:G6"/>
    <mergeCell ref="D7:G7"/>
    <mergeCell ref="D4:G4"/>
  </mergeCells>
  <dataValidations count="5">
    <dataValidation allowBlank="1" showInputMessage="1" showErrorMessage="1" imeMode="off" sqref="C2:C4 C10:C13 C7 C38:C40 C45"/>
    <dataValidation allowBlank="1" showInputMessage="1" showErrorMessage="1" imeMode="hiragana" sqref="C5 C14:C15 C8:C9 C20 C24 C28 C32 C36 C42:C44 C37 C34 C33 C30 C29 C26 C25 C22 C21 C18 C16"/>
    <dataValidation allowBlank="1" showInputMessage="1" showErrorMessage="1" imeMode="fullKatakana" sqref="C6"/>
    <dataValidation type="list" allowBlank="1" showInputMessage="1" showErrorMessage="1" imeMode="hiragana" sqref="C17">
      <formula1>$C$56:$C$74</formula1>
    </dataValidation>
    <dataValidation type="list" allowBlank="1" showInputMessage="1" showErrorMessage="1" imeMode="hiragana" sqref="C19 C23 C27 C31 C35">
      <formula1>$B$48:$B$52</formula1>
    </dataValidation>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C44"/>
  <sheetViews>
    <sheetView showGridLines="0" zoomScalePageLayoutView="0" workbookViewId="0" topLeftCell="A1">
      <selection activeCell="R9" sqref="R9:AB9"/>
    </sheetView>
  </sheetViews>
  <sheetFormatPr defaultColWidth="3.25390625" defaultRowHeight="18" customHeight="1"/>
  <cols>
    <col min="1" max="1" width="2.50390625" style="1" customWidth="1"/>
    <col min="2" max="2" width="2.25390625" style="1" customWidth="1"/>
    <col min="3" max="28" width="3.25390625" style="1" customWidth="1"/>
    <col min="29" max="29" width="2.125" style="1" customWidth="1"/>
    <col min="30" max="16384" width="3.25390625" style="1" customWidth="1"/>
  </cols>
  <sheetData>
    <row r="1" spans="2:8" ht="18" customHeight="1">
      <c r="B1" s="191" t="s">
        <v>138</v>
      </c>
      <c r="C1" s="191"/>
      <c r="D1" s="191"/>
      <c r="E1" s="191"/>
      <c r="F1" s="191"/>
      <c r="G1" s="191"/>
      <c r="H1" s="191"/>
    </row>
    <row r="2" spans="2:29" ht="18" customHeight="1">
      <c r="B2" s="192" t="s">
        <v>139</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row>
    <row r="3" s="111" customFormat="1" ht="7.5" customHeight="1">
      <c r="B3" s="112"/>
    </row>
    <row r="4" spans="2:29" ht="9.75" customHeight="1">
      <c r="B4" s="69"/>
      <c r="C4" s="70"/>
      <c r="D4" s="70"/>
      <c r="E4" s="70"/>
      <c r="F4" s="70"/>
      <c r="G4" s="70"/>
      <c r="H4" s="70"/>
      <c r="I4" s="70"/>
      <c r="J4" s="70"/>
      <c r="K4" s="70"/>
      <c r="L4" s="70"/>
      <c r="M4" s="70"/>
      <c r="N4" s="70"/>
      <c r="O4" s="70"/>
      <c r="P4" s="70"/>
      <c r="Q4" s="70"/>
      <c r="R4" s="70"/>
      <c r="S4" s="70"/>
      <c r="T4" s="70"/>
      <c r="U4" s="70"/>
      <c r="V4" s="70"/>
      <c r="W4" s="70"/>
      <c r="X4" s="70"/>
      <c r="Y4" s="70"/>
      <c r="Z4" s="70"/>
      <c r="AA4" s="70"/>
      <c r="AB4" s="70"/>
      <c r="AC4" s="71"/>
    </row>
    <row r="5" spans="2:29" ht="18" customHeight="1">
      <c r="B5" s="72"/>
      <c r="C5" s="196" t="s">
        <v>109</v>
      </c>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73"/>
    </row>
    <row r="6" spans="2:29" ht="19.5" customHeight="1">
      <c r="B6" s="72"/>
      <c r="C6" s="74"/>
      <c r="D6" s="74"/>
      <c r="E6" s="74"/>
      <c r="F6" s="74"/>
      <c r="G6" s="74"/>
      <c r="H6" s="74"/>
      <c r="I6" s="74"/>
      <c r="J6" s="74"/>
      <c r="K6" s="74"/>
      <c r="L6" s="74"/>
      <c r="M6" s="74"/>
      <c r="N6" s="74"/>
      <c r="O6" s="74"/>
      <c r="P6" s="74"/>
      <c r="Q6" s="74"/>
      <c r="R6" s="74"/>
      <c r="S6" s="74"/>
      <c r="T6" s="74"/>
      <c r="U6" s="74"/>
      <c r="V6" s="74"/>
      <c r="W6" s="74"/>
      <c r="X6" s="74"/>
      <c r="Y6" s="74"/>
      <c r="Z6" s="74"/>
      <c r="AA6" s="74"/>
      <c r="AB6" s="74"/>
      <c r="AC6" s="73"/>
    </row>
    <row r="7" spans="2:29" ht="18" customHeight="1">
      <c r="B7" s="72"/>
      <c r="C7" s="74"/>
      <c r="D7" s="209" t="s">
        <v>106</v>
      </c>
      <c r="E7" s="209"/>
      <c r="F7" s="209"/>
      <c r="G7" s="209"/>
      <c r="H7" s="209"/>
      <c r="I7" s="209"/>
      <c r="J7" s="209"/>
      <c r="K7" s="209"/>
      <c r="L7" s="209"/>
      <c r="M7" s="74"/>
      <c r="N7" s="74"/>
      <c r="O7" s="74"/>
      <c r="P7" s="74"/>
      <c r="Q7" s="74"/>
      <c r="R7" s="74"/>
      <c r="S7" s="74"/>
      <c r="T7" s="74"/>
      <c r="U7" s="74"/>
      <c r="V7" s="74"/>
      <c r="W7" s="74"/>
      <c r="X7" s="74"/>
      <c r="Y7" s="74"/>
      <c r="Z7" s="74"/>
      <c r="AA7" s="74"/>
      <c r="AB7" s="74"/>
      <c r="AC7" s="73"/>
    </row>
    <row r="8" spans="2:29" ht="9" customHeight="1">
      <c r="B8" s="72"/>
      <c r="C8" s="74"/>
      <c r="D8" s="74"/>
      <c r="E8" s="74"/>
      <c r="F8" s="74"/>
      <c r="G8" s="74"/>
      <c r="H8" s="74"/>
      <c r="I8" s="74"/>
      <c r="J8" s="74"/>
      <c r="K8" s="74"/>
      <c r="L8" s="74"/>
      <c r="M8" s="74"/>
      <c r="N8" s="74"/>
      <c r="O8" s="74"/>
      <c r="P8" s="74"/>
      <c r="Q8" s="74"/>
      <c r="R8" s="74"/>
      <c r="S8" s="74"/>
      <c r="T8" s="74"/>
      <c r="U8" s="74"/>
      <c r="V8" s="74"/>
      <c r="W8" s="74"/>
      <c r="X8" s="74"/>
      <c r="Y8" s="74"/>
      <c r="Z8" s="74"/>
      <c r="AA8" s="74"/>
      <c r="AB8" s="74"/>
      <c r="AC8" s="73"/>
    </row>
    <row r="9" spans="2:29" ht="18" customHeight="1">
      <c r="B9" s="72"/>
      <c r="C9" s="74"/>
      <c r="D9" s="74"/>
      <c r="E9" s="74"/>
      <c r="F9" s="74"/>
      <c r="G9" s="74"/>
      <c r="H9" s="74"/>
      <c r="I9" s="74"/>
      <c r="J9" s="74"/>
      <c r="K9" s="74"/>
      <c r="L9" s="74"/>
      <c r="M9" s="74"/>
      <c r="N9" s="74"/>
      <c r="O9" s="74"/>
      <c r="P9" s="74"/>
      <c r="Q9" s="74"/>
      <c r="R9" s="198">
        <f>IF('入力画面'!C4=0,'入力画面'!C3,'入力画面'!C4)</f>
        <v>0</v>
      </c>
      <c r="S9" s="198"/>
      <c r="T9" s="198"/>
      <c r="U9" s="198"/>
      <c r="V9" s="198"/>
      <c r="W9" s="198"/>
      <c r="X9" s="198"/>
      <c r="Y9" s="198"/>
      <c r="Z9" s="198"/>
      <c r="AA9" s="198"/>
      <c r="AB9" s="198"/>
      <c r="AC9" s="73"/>
    </row>
    <row r="10" spans="2:29" ht="6" customHeight="1">
      <c r="B10" s="72"/>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3"/>
    </row>
    <row r="11" spans="2:29" ht="18" customHeight="1">
      <c r="B11" s="72"/>
      <c r="C11" s="74"/>
      <c r="D11" s="74"/>
      <c r="E11" s="74"/>
      <c r="F11" s="74"/>
      <c r="G11" s="74"/>
      <c r="H11" s="74"/>
      <c r="I11" s="74"/>
      <c r="J11" s="74"/>
      <c r="K11" s="74"/>
      <c r="L11" s="74"/>
      <c r="M11" s="74"/>
      <c r="N11" s="75" t="s">
        <v>3</v>
      </c>
      <c r="O11" s="75"/>
      <c r="P11" s="75"/>
      <c r="Q11" s="208">
        <f>'入力画面'!C5</f>
        <v>0</v>
      </c>
      <c r="R11" s="208"/>
      <c r="S11" s="208"/>
      <c r="T11" s="208"/>
      <c r="U11" s="208"/>
      <c r="V11" s="208"/>
      <c r="W11" s="208"/>
      <c r="X11" s="208"/>
      <c r="Y11" s="208"/>
      <c r="Z11" s="208"/>
      <c r="AA11" s="208"/>
      <c r="AB11" s="208"/>
      <c r="AC11" s="73"/>
    </row>
    <row r="12" spans="2:29" ht="18" customHeight="1">
      <c r="B12" s="72"/>
      <c r="C12" s="74"/>
      <c r="D12" s="74"/>
      <c r="E12" s="74"/>
      <c r="F12" s="74"/>
      <c r="G12" s="74"/>
      <c r="H12" s="74"/>
      <c r="I12" s="74"/>
      <c r="J12" s="74"/>
      <c r="K12" s="74"/>
      <c r="L12" s="74"/>
      <c r="M12" s="74"/>
      <c r="N12" s="75" t="s">
        <v>4</v>
      </c>
      <c r="O12" s="75"/>
      <c r="P12" s="75"/>
      <c r="Q12" s="208">
        <f>'入力画面'!C8</f>
        <v>0</v>
      </c>
      <c r="R12" s="208"/>
      <c r="S12" s="208"/>
      <c r="T12" s="208"/>
      <c r="U12" s="208"/>
      <c r="V12" s="208"/>
      <c r="W12" s="208"/>
      <c r="X12" s="208"/>
      <c r="Y12" s="208"/>
      <c r="Z12" s="208"/>
      <c r="AA12" s="208"/>
      <c r="AB12" s="208"/>
      <c r="AC12" s="73"/>
    </row>
    <row r="13" spans="2:29" ht="18" customHeight="1">
      <c r="B13" s="72"/>
      <c r="C13" s="74"/>
      <c r="D13" s="74"/>
      <c r="E13" s="74"/>
      <c r="F13" s="74"/>
      <c r="G13" s="74"/>
      <c r="H13" s="74"/>
      <c r="I13" s="74"/>
      <c r="J13" s="74"/>
      <c r="K13" s="74"/>
      <c r="L13" s="74"/>
      <c r="M13" s="74"/>
      <c r="N13" s="75" t="s">
        <v>5</v>
      </c>
      <c r="O13" s="75"/>
      <c r="P13" s="75"/>
      <c r="Q13" s="208">
        <f>'入力画面'!C9</f>
        <v>0</v>
      </c>
      <c r="R13" s="208"/>
      <c r="S13" s="208"/>
      <c r="T13" s="208"/>
      <c r="U13" s="208"/>
      <c r="V13" s="208"/>
      <c r="W13" s="208"/>
      <c r="X13" s="208"/>
      <c r="Y13" s="208"/>
      <c r="Z13" s="208"/>
      <c r="AA13" s="208"/>
      <c r="AB13" s="208"/>
      <c r="AC13" s="73"/>
    </row>
    <row r="14" spans="2:29" ht="18" customHeight="1">
      <c r="B14" s="72"/>
      <c r="C14" s="74"/>
      <c r="D14" s="74"/>
      <c r="E14" s="74"/>
      <c r="F14" s="74"/>
      <c r="G14" s="74"/>
      <c r="H14" s="74"/>
      <c r="I14" s="74"/>
      <c r="J14" s="74"/>
      <c r="K14" s="74"/>
      <c r="L14" s="74"/>
      <c r="M14" s="74"/>
      <c r="N14" s="76" t="s">
        <v>32</v>
      </c>
      <c r="O14" s="195">
        <f>'入力画面'!C10</f>
        <v>0</v>
      </c>
      <c r="P14" s="195"/>
      <c r="Q14" s="195"/>
      <c r="R14" s="195"/>
      <c r="S14" s="195"/>
      <c r="T14" s="75"/>
      <c r="U14" s="75"/>
      <c r="V14" s="76" t="s">
        <v>33</v>
      </c>
      <c r="W14" s="195">
        <f>'入力画面'!C11</f>
        <v>0</v>
      </c>
      <c r="X14" s="195"/>
      <c r="Y14" s="195"/>
      <c r="Z14" s="195"/>
      <c r="AA14" s="195"/>
      <c r="AB14" s="75"/>
      <c r="AC14" s="73"/>
    </row>
    <row r="15" spans="2:29" ht="18" customHeight="1">
      <c r="B15" s="72"/>
      <c r="C15" s="74"/>
      <c r="D15" s="74"/>
      <c r="E15" s="74"/>
      <c r="F15" s="74"/>
      <c r="G15" s="74"/>
      <c r="H15" s="74"/>
      <c r="I15" s="74"/>
      <c r="J15" s="74"/>
      <c r="K15" s="74"/>
      <c r="L15" s="74"/>
      <c r="M15" s="74"/>
      <c r="N15" s="76"/>
      <c r="O15" s="169"/>
      <c r="P15" s="169"/>
      <c r="Q15" s="169"/>
      <c r="R15" s="169"/>
      <c r="S15" s="169"/>
      <c r="T15" s="75"/>
      <c r="U15" s="75"/>
      <c r="V15" s="76"/>
      <c r="W15" s="169"/>
      <c r="X15" s="169"/>
      <c r="Y15" s="169"/>
      <c r="Z15" s="169"/>
      <c r="AA15" s="169"/>
      <c r="AB15" s="75"/>
      <c r="AC15" s="73"/>
    </row>
    <row r="16" spans="2:29" ht="18" customHeight="1">
      <c r="B16" s="72"/>
      <c r="C16" s="74"/>
      <c r="D16" s="190" t="s">
        <v>217</v>
      </c>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73"/>
    </row>
    <row r="17" spans="2:29" ht="18" customHeight="1">
      <c r="B17" s="72"/>
      <c r="C17" s="74"/>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73"/>
    </row>
    <row r="18" spans="2:29" ht="9" customHeight="1">
      <c r="B18" s="72"/>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3"/>
    </row>
    <row r="19" spans="2:29" ht="18" customHeight="1">
      <c r="B19" s="72"/>
      <c r="C19" s="189" t="s">
        <v>6</v>
      </c>
      <c r="D19" s="189"/>
      <c r="E19" s="189"/>
      <c r="F19" s="189"/>
      <c r="G19" s="189"/>
      <c r="H19" s="189"/>
      <c r="I19" s="189"/>
      <c r="J19" s="189"/>
      <c r="K19" s="189"/>
      <c r="L19" s="189"/>
      <c r="M19" s="74"/>
      <c r="N19" s="74"/>
      <c r="O19" s="74"/>
      <c r="P19" s="74"/>
      <c r="Q19" s="74"/>
      <c r="R19" s="74"/>
      <c r="S19" s="74"/>
      <c r="T19" s="74"/>
      <c r="U19" s="74"/>
      <c r="V19" s="74"/>
      <c r="W19" s="74"/>
      <c r="X19" s="74"/>
      <c r="Y19" s="74"/>
      <c r="Z19" s="74"/>
      <c r="AA19" s="74"/>
      <c r="AB19" s="74"/>
      <c r="AC19" s="73"/>
    </row>
    <row r="20" spans="2:29" ht="18" customHeight="1">
      <c r="B20" s="72"/>
      <c r="C20" s="74"/>
      <c r="D20" s="76" t="s">
        <v>31</v>
      </c>
      <c r="E20" s="74"/>
      <c r="F20" s="74"/>
      <c r="G20" s="74"/>
      <c r="H20" s="74"/>
      <c r="I20" s="74"/>
      <c r="J20" s="74"/>
      <c r="K20" s="74"/>
      <c r="L20" s="74"/>
      <c r="M20" s="74"/>
      <c r="N20" s="74"/>
      <c r="O20" s="74"/>
      <c r="P20" s="74"/>
      <c r="Q20" s="74"/>
      <c r="R20" s="74"/>
      <c r="S20" s="74"/>
      <c r="T20" s="74"/>
      <c r="U20" s="74"/>
      <c r="V20" s="74"/>
      <c r="W20" s="74"/>
      <c r="X20" s="74"/>
      <c r="Y20" s="74"/>
      <c r="Z20" s="74"/>
      <c r="AA20" s="74"/>
      <c r="AB20" s="74"/>
      <c r="AC20" s="73"/>
    </row>
    <row r="21" spans="2:29" ht="18" customHeight="1">
      <c r="B21" s="72"/>
      <c r="C21" s="78"/>
      <c r="D21" s="199">
        <f>'入力画面'!C16</f>
        <v>0</v>
      </c>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1"/>
      <c r="AC21" s="73"/>
    </row>
    <row r="22" spans="2:29" ht="18" customHeight="1">
      <c r="B22" s="72"/>
      <c r="C22" s="78"/>
      <c r="D22" s="202"/>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4"/>
      <c r="AC22" s="73"/>
    </row>
    <row r="23" spans="2:29" ht="18" customHeight="1">
      <c r="B23" s="72"/>
      <c r="C23" s="78"/>
      <c r="D23" s="202"/>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4"/>
      <c r="AC23" s="73"/>
    </row>
    <row r="24" spans="2:29" ht="18" customHeight="1">
      <c r="B24" s="72"/>
      <c r="C24" s="78"/>
      <c r="D24" s="202"/>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4"/>
      <c r="AC24" s="73"/>
    </row>
    <row r="25" spans="2:29" ht="18" customHeight="1">
      <c r="B25" s="72"/>
      <c r="C25" s="78"/>
      <c r="D25" s="205"/>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7"/>
      <c r="AC25" s="73"/>
    </row>
    <row r="26" spans="2:29" ht="6" customHeight="1">
      <c r="B26" s="72"/>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3"/>
    </row>
    <row r="27" spans="2:29" ht="18" customHeight="1">
      <c r="B27" s="72"/>
      <c r="C27" s="189" t="s">
        <v>24</v>
      </c>
      <c r="D27" s="189"/>
      <c r="E27" s="189"/>
      <c r="F27" s="189"/>
      <c r="G27" s="189"/>
      <c r="H27" s="74"/>
      <c r="I27" s="74"/>
      <c r="J27" s="74"/>
      <c r="K27" s="74"/>
      <c r="L27" s="74"/>
      <c r="M27" s="74"/>
      <c r="N27" s="74"/>
      <c r="O27" s="74"/>
      <c r="P27" s="74"/>
      <c r="Q27" s="74"/>
      <c r="R27" s="74"/>
      <c r="S27" s="74"/>
      <c r="T27" s="74"/>
      <c r="U27" s="74"/>
      <c r="V27" s="74"/>
      <c r="W27" s="74"/>
      <c r="X27" s="74"/>
      <c r="Y27" s="74"/>
      <c r="Z27" s="74"/>
      <c r="AA27" s="74"/>
      <c r="AB27" s="74"/>
      <c r="AC27" s="73"/>
    </row>
    <row r="28" spans="2:29" ht="18" customHeight="1">
      <c r="B28" s="72"/>
      <c r="C28" s="74"/>
      <c r="D28" s="3"/>
      <c r="E28" s="193" t="s">
        <v>25</v>
      </c>
      <c r="F28" s="193"/>
      <c r="G28" s="193"/>
      <c r="H28" s="193"/>
      <c r="I28" s="193"/>
      <c r="J28" s="193"/>
      <c r="K28" s="193"/>
      <c r="L28" s="193"/>
      <c r="M28" s="193"/>
      <c r="N28" s="193"/>
      <c r="O28" s="193"/>
      <c r="P28" s="193"/>
      <c r="Q28" s="193" t="s">
        <v>2</v>
      </c>
      <c r="R28" s="193"/>
      <c r="S28" s="193"/>
      <c r="T28" s="193"/>
      <c r="U28" s="193"/>
      <c r="V28" s="193"/>
      <c r="W28" s="193"/>
      <c r="X28" s="193"/>
      <c r="Y28" s="193"/>
      <c r="Z28" s="193"/>
      <c r="AA28" s="193"/>
      <c r="AB28" s="193"/>
      <c r="AC28" s="73"/>
    </row>
    <row r="29" spans="2:29" ht="57" customHeight="1">
      <c r="B29" s="72"/>
      <c r="C29" s="74"/>
      <c r="D29" s="3">
        <v>1</v>
      </c>
      <c r="E29" s="194">
        <f>'入力画面'!C18</f>
        <v>0</v>
      </c>
      <c r="F29" s="194"/>
      <c r="G29" s="194"/>
      <c r="H29" s="194"/>
      <c r="I29" s="194"/>
      <c r="J29" s="194"/>
      <c r="K29" s="194"/>
      <c r="L29" s="194"/>
      <c r="M29" s="194"/>
      <c r="N29" s="194"/>
      <c r="O29" s="194"/>
      <c r="P29" s="194"/>
      <c r="Q29" s="194">
        <f>'入力画面'!C21</f>
        <v>0</v>
      </c>
      <c r="R29" s="194"/>
      <c r="S29" s="194"/>
      <c r="T29" s="194"/>
      <c r="U29" s="194"/>
      <c r="V29" s="194"/>
      <c r="W29" s="194"/>
      <c r="X29" s="194"/>
      <c r="Y29" s="194"/>
      <c r="Z29" s="194"/>
      <c r="AA29" s="194"/>
      <c r="AB29" s="194"/>
      <c r="AC29" s="73"/>
    </row>
    <row r="30" spans="2:29" ht="57" customHeight="1">
      <c r="B30" s="72"/>
      <c r="C30" s="74"/>
      <c r="D30" s="3">
        <v>2</v>
      </c>
      <c r="E30" s="194">
        <f>'入力画面'!C22</f>
        <v>0</v>
      </c>
      <c r="F30" s="194"/>
      <c r="G30" s="194"/>
      <c r="H30" s="194"/>
      <c r="I30" s="194"/>
      <c r="J30" s="194"/>
      <c r="K30" s="194"/>
      <c r="L30" s="194"/>
      <c r="M30" s="194"/>
      <c r="N30" s="194"/>
      <c r="O30" s="194"/>
      <c r="P30" s="194"/>
      <c r="Q30" s="194">
        <f>'入力画面'!C25</f>
        <v>0</v>
      </c>
      <c r="R30" s="194"/>
      <c r="S30" s="194"/>
      <c r="T30" s="194"/>
      <c r="U30" s="194"/>
      <c r="V30" s="194"/>
      <c r="W30" s="194"/>
      <c r="X30" s="194"/>
      <c r="Y30" s="194"/>
      <c r="Z30" s="194"/>
      <c r="AA30" s="194"/>
      <c r="AB30" s="194"/>
      <c r="AC30" s="73"/>
    </row>
    <row r="31" spans="2:29" ht="57" customHeight="1">
      <c r="B31" s="72"/>
      <c r="C31" s="74"/>
      <c r="D31" s="3">
        <v>3</v>
      </c>
      <c r="E31" s="194">
        <f>'入力画面'!C26</f>
        <v>0</v>
      </c>
      <c r="F31" s="194"/>
      <c r="G31" s="194"/>
      <c r="H31" s="194"/>
      <c r="I31" s="194"/>
      <c r="J31" s="194"/>
      <c r="K31" s="194"/>
      <c r="L31" s="194"/>
      <c r="M31" s="194"/>
      <c r="N31" s="194"/>
      <c r="O31" s="194"/>
      <c r="P31" s="194"/>
      <c r="Q31" s="194">
        <f>'入力画面'!C29</f>
        <v>0</v>
      </c>
      <c r="R31" s="194"/>
      <c r="S31" s="194"/>
      <c r="T31" s="194"/>
      <c r="U31" s="194"/>
      <c r="V31" s="194"/>
      <c r="W31" s="194"/>
      <c r="X31" s="194"/>
      <c r="Y31" s="194"/>
      <c r="Z31" s="194"/>
      <c r="AA31" s="194"/>
      <c r="AB31" s="194"/>
      <c r="AC31" s="73"/>
    </row>
    <row r="32" spans="2:29" ht="57" customHeight="1">
      <c r="B32" s="72"/>
      <c r="C32" s="74"/>
      <c r="D32" s="3">
        <v>4</v>
      </c>
      <c r="E32" s="194">
        <f>IF('入力画面'!C30=0,"",'入力画面'!C30)</f>
      </c>
      <c r="F32" s="194"/>
      <c r="G32" s="194"/>
      <c r="H32" s="194"/>
      <c r="I32" s="194"/>
      <c r="J32" s="194"/>
      <c r="K32" s="194"/>
      <c r="L32" s="194"/>
      <c r="M32" s="194"/>
      <c r="N32" s="194"/>
      <c r="O32" s="194"/>
      <c r="P32" s="194"/>
      <c r="Q32" s="194">
        <f>IF('入力画面'!C33=0,"",'入力画面'!C33)</f>
      </c>
      <c r="R32" s="194"/>
      <c r="S32" s="194"/>
      <c r="T32" s="194"/>
      <c r="U32" s="194"/>
      <c r="V32" s="194"/>
      <c r="W32" s="194"/>
      <c r="X32" s="194"/>
      <c r="Y32" s="194"/>
      <c r="Z32" s="194"/>
      <c r="AA32" s="194"/>
      <c r="AB32" s="194"/>
      <c r="AC32" s="73"/>
    </row>
    <row r="33" spans="2:29" ht="57" customHeight="1">
      <c r="B33" s="72"/>
      <c r="C33" s="74"/>
      <c r="D33" s="3">
        <v>5</v>
      </c>
      <c r="E33" s="194">
        <f>IF('入力画面'!C34=0,"",'入力画面'!C34)</f>
      </c>
      <c r="F33" s="194"/>
      <c r="G33" s="194"/>
      <c r="H33" s="194"/>
      <c r="I33" s="194"/>
      <c r="J33" s="194"/>
      <c r="K33" s="194"/>
      <c r="L33" s="194"/>
      <c r="M33" s="194"/>
      <c r="N33" s="194"/>
      <c r="O33" s="194"/>
      <c r="P33" s="194"/>
      <c r="Q33" s="194">
        <f>IF('入力画面'!C37=0,"",'入力画面'!C37)</f>
      </c>
      <c r="R33" s="194"/>
      <c r="S33" s="194"/>
      <c r="T33" s="194"/>
      <c r="U33" s="194"/>
      <c r="V33" s="194"/>
      <c r="W33" s="194"/>
      <c r="X33" s="194"/>
      <c r="Y33" s="194"/>
      <c r="Z33" s="194"/>
      <c r="AA33" s="194"/>
      <c r="AB33" s="194"/>
      <c r="AC33" s="73"/>
    </row>
    <row r="34" spans="2:29" ht="18" customHeight="1">
      <c r="B34" s="72"/>
      <c r="C34" s="74"/>
      <c r="D34" s="197" t="s">
        <v>34</v>
      </c>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73"/>
    </row>
    <row r="35" spans="2:29" ht="6" customHeight="1">
      <c r="B35" s="72"/>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3"/>
    </row>
    <row r="36" spans="2:29" ht="18" customHeight="1">
      <c r="B36" s="72"/>
      <c r="C36" s="189" t="s">
        <v>110</v>
      </c>
      <c r="D36" s="189"/>
      <c r="E36" s="189"/>
      <c r="F36" s="189"/>
      <c r="G36" s="189"/>
      <c r="H36" s="189"/>
      <c r="I36" s="75"/>
      <c r="J36" s="75"/>
      <c r="K36" s="75"/>
      <c r="L36" s="75"/>
      <c r="M36" s="75"/>
      <c r="N36" s="75"/>
      <c r="O36" s="75"/>
      <c r="P36" s="75"/>
      <c r="Q36" s="75"/>
      <c r="R36" s="75"/>
      <c r="S36" s="75"/>
      <c r="T36" s="75"/>
      <c r="U36" s="75"/>
      <c r="V36" s="75"/>
      <c r="W36" s="75"/>
      <c r="X36" s="75"/>
      <c r="Y36" s="75"/>
      <c r="Z36" s="75"/>
      <c r="AA36" s="75"/>
      <c r="AB36" s="75"/>
      <c r="AC36" s="73"/>
    </row>
    <row r="37" spans="2:29" ht="18" customHeight="1">
      <c r="B37" s="72"/>
      <c r="C37" s="74"/>
      <c r="D37" s="213">
        <f>'入力画面'!C14</f>
        <v>0</v>
      </c>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73"/>
    </row>
    <row r="38" spans="2:29" ht="6" customHeight="1">
      <c r="B38" s="72"/>
      <c r="C38" s="74"/>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3"/>
    </row>
    <row r="39" spans="2:29" ht="18" customHeight="1">
      <c r="B39" s="72"/>
      <c r="C39" s="189" t="s">
        <v>112</v>
      </c>
      <c r="D39" s="189"/>
      <c r="E39" s="189"/>
      <c r="F39" s="189"/>
      <c r="G39" s="189"/>
      <c r="H39" s="189"/>
      <c r="I39" s="189"/>
      <c r="J39" s="189"/>
      <c r="K39" s="189"/>
      <c r="L39" s="189"/>
      <c r="M39" s="189"/>
      <c r="N39" s="189"/>
      <c r="O39" s="75"/>
      <c r="P39" s="189" t="s">
        <v>124</v>
      </c>
      <c r="Q39" s="189"/>
      <c r="R39" s="189"/>
      <c r="S39" s="189"/>
      <c r="T39" s="189"/>
      <c r="U39" s="189"/>
      <c r="V39" s="189"/>
      <c r="W39" s="189"/>
      <c r="X39" s="189"/>
      <c r="Y39" s="189"/>
      <c r="Z39" s="189"/>
      <c r="AA39" s="189"/>
      <c r="AB39" s="189"/>
      <c r="AC39" s="73"/>
    </row>
    <row r="40" spans="2:29" ht="15" customHeight="1">
      <c r="B40" s="72"/>
      <c r="C40" s="74"/>
      <c r="D40" s="197" t="s">
        <v>218</v>
      </c>
      <c r="E40" s="197"/>
      <c r="F40" s="197"/>
      <c r="G40" s="197"/>
      <c r="H40" s="197"/>
      <c r="I40" s="197"/>
      <c r="J40" s="197"/>
      <c r="K40" s="197"/>
      <c r="L40" s="197"/>
      <c r="M40" s="197"/>
      <c r="N40" s="197"/>
      <c r="O40" s="75"/>
      <c r="P40" s="75"/>
      <c r="Q40" s="197" t="s">
        <v>111</v>
      </c>
      <c r="R40" s="197"/>
      <c r="S40" s="197"/>
      <c r="T40" s="197"/>
      <c r="U40" s="197"/>
      <c r="V40" s="197"/>
      <c r="W40" s="197"/>
      <c r="X40" s="197"/>
      <c r="Y40" s="197"/>
      <c r="Z40" s="197"/>
      <c r="AA40" s="197"/>
      <c r="AB40" s="197"/>
      <c r="AC40" s="73"/>
    </row>
    <row r="41" spans="2:29" ht="18" customHeight="1">
      <c r="B41" s="72"/>
      <c r="C41" s="74"/>
      <c r="D41" s="214">
        <f>'入力画面'!C38</f>
        <v>0</v>
      </c>
      <c r="E41" s="214"/>
      <c r="F41" s="214"/>
      <c r="G41" s="214"/>
      <c r="H41" s="214"/>
      <c r="I41" s="214"/>
      <c r="J41" s="214"/>
      <c r="K41" s="214"/>
      <c r="L41" s="214"/>
      <c r="M41" s="210" t="s">
        <v>132</v>
      </c>
      <c r="N41" s="210"/>
      <c r="O41" s="74"/>
      <c r="P41" s="74"/>
      <c r="Q41" s="193">
        <f>'入力画面'!C39</f>
        <v>0</v>
      </c>
      <c r="R41" s="193"/>
      <c r="S41" s="193"/>
      <c r="T41" s="193"/>
      <c r="U41" s="193"/>
      <c r="V41" s="193"/>
      <c r="W41" s="193"/>
      <c r="X41" s="193"/>
      <c r="Y41" s="193"/>
      <c r="Z41" s="193"/>
      <c r="AA41" s="215"/>
      <c r="AB41" s="189"/>
      <c r="AC41" s="73"/>
    </row>
    <row r="42" spans="2:29" ht="18" customHeight="1">
      <c r="B42" s="72"/>
      <c r="C42" s="211" t="s">
        <v>113</v>
      </c>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73"/>
    </row>
    <row r="43" spans="2:29" ht="18" customHeight="1">
      <c r="B43" s="7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73"/>
    </row>
    <row r="44" spans="2:29" ht="9.75" customHeight="1">
      <c r="B44" s="79"/>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1"/>
    </row>
  </sheetData>
  <sheetProtection sheet="1" objects="1" scenarios="1"/>
  <mergeCells count="38">
    <mergeCell ref="D40:N40"/>
    <mergeCell ref="M41:N41"/>
    <mergeCell ref="C42:AB43"/>
    <mergeCell ref="C36:H36"/>
    <mergeCell ref="P39:AB39"/>
    <mergeCell ref="Q40:AB40"/>
    <mergeCell ref="D37:AB37"/>
    <mergeCell ref="D41:L41"/>
    <mergeCell ref="Q41:Z41"/>
    <mergeCell ref="AA41:AB41"/>
    <mergeCell ref="C5:AB5"/>
    <mergeCell ref="D34:AB34"/>
    <mergeCell ref="R9:AB9"/>
    <mergeCell ref="D21:AB25"/>
    <mergeCell ref="Q11:AB11"/>
    <mergeCell ref="Q12:AB12"/>
    <mergeCell ref="Q13:AB13"/>
    <mergeCell ref="O14:S14"/>
    <mergeCell ref="E33:P33"/>
    <mergeCell ref="D7:L7"/>
    <mergeCell ref="C27:G27"/>
    <mergeCell ref="Q33:AB33"/>
    <mergeCell ref="E30:P30"/>
    <mergeCell ref="Q30:AB30"/>
    <mergeCell ref="E31:P31"/>
    <mergeCell ref="Q31:AB31"/>
    <mergeCell ref="E32:P32"/>
    <mergeCell ref="Q32:AB32"/>
    <mergeCell ref="C19:L19"/>
    <mergeCell ref="D16:AB17"/>
    <mergeCell ref="C39:N39"/>
    <mergeCell ref="B1:H1"/>
    <mergeCell ref="B2:AC2"/>
    <mergeCell ref="Q28:AB28"/>
    <mergeCell ref="E29:P29"/>
    <mergeCell ref="Q29:AB29"/>
    <mergeCell ref="W14:AA14"/>
    <mergeCell ref="E28:P28"/>
  </mergeCells>
  <printOptions/>
  <pageMargins left="0.75" right="0.75" top="0.63" bottom="0.58"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J50"/>
  <sheetViews>
    <sheetView showGridLines="0" zoomScalePageLayoutView="0" workbookViewId="0" topLeftCell="A16">
      <selection activeCell="A1" sqref="A1"/>
    </sheetView>
  </sheetViews>
  <sheetFormatPr defaultColWidth="3.25390625" defaultRowHeight="18" customHeight="1"/>
  <cols>
    <col min="1" max="1" width="2.50390625" style="1" customWidth="1"/>
    <col min="2" max="2" width="2.25390625" style="1" customWidth="1"/>
    <col min="3" max="28" width="3.25390625" style="1" customWidth="1"/>
    <col min="29" max="29" width="2.125" style="1" customWidth="1"/>
    <col min="30" max="16384" width="3.25390625" style="1" customWidth="1"/>
  </cols>
  <sheetData>
    <row r="1" spans="2:8" ht="18" customHeight="1">
      <c r="B1" s="191" t="s">
        <v>198</v>
      </c>
      <c r="C1" s="191"/>
      <c r="D1" s="191"/>
      <c r="E1" s="191"/>
      <c r="F1" s="191"/>
      <c r="G1" s="191"/>
      <c r="H1" s="191"/>
    </row>
    <row r="2" spans="2:29" ht="18" customHeight="1">
      <c r="B2" s="192" t="s">
        <v>206</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row>
    <row r="3" s="111" customFormat="1" ht="7.5" customHeight="1">
      <c r="B3" s="112"/>
    </row>
    <row r="4" spans="2:29" ht="9.75" customHeight="1">
      <c r="B4" s="69"/>
      <c r="C4" s="70"/>
      <c r="D4" s="70"/>
      <c r="E4" s="70"/>
      <c r="F4" s="70"/>
      <c r="G4" s="70"/>
      <c r="H4" s="70"/>
      <c r="I4" s="70"/>
      <c r="J4" s="70"/>
      <c r="K4" s="70"/>
      <c r="L4" s="70"/>
      <c r="M4" s="70"/>
      <c r="N4" s="70"/>
      <c r="O4" s="70"/>
      <c r="P4" s="70"/>
      <c r="Q4" s="70"/>
      <c r="R4" s="70"/>
      <c r="S4" s="70"/>
      <c r="T4" s="70"/>
      <c r="U4" s="70"/>
      <c r="V4" s="70"/>
      <c r="W4" s="70"/>
      <c r="X4" s="70"/>
      <c r="Y4" s="70"/>
      <c r="Z4" s="70"/>
      <c r="AA4" s="70"/>
      <c r="AB4" s="70"/>
      <c r="AC4" s="71"/>
    </row>
    <row r="5" spans="2:29" ht="18" customHeight="1">
      <c r="B5" s="72"/>
      <c r="C5" s="196" t="s">
        <v>214</v>
      </c>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73"/>
    </row>
    <row r="6" spans="2:29" ht="18" customHeight="1">
      <c r="B6" s="72"/>
      <c r="C6" s="74"/>
      <c r="D6" s="74"/>
      <c r="E6" s="74"/>
      <c r="F6" s="74"/>
      <c r="G6" s="74"/>
      <c r="H6" s="74"/>
      <c r="I6" s="74"/>
      <c r="J6" s="74"/>
      <c r="K6" s="74"/>
      <c r="L6" s="74"/>
      <c r="M6" s="74"/>
      <c r="N6" s="74"/>
      <c r="O6" s="74"/>
      <c r="P6" s="74"/>
      <c r="Q6" s="74"/>
      <c r="R6" s="74"/>
      <c r="S6" s="74"/>
      <c r="T6" s="74"/>
      <c r="U6" s="74"/>
      <c r="V6" s="74"/>
      <c r="W6" s="74"/>
      <c r="X6" s="74"/>
      <c r="Y6" s="74"/>
      <c r="Z6" s="74"/>
      <c r="AA6" s="74"/>
      <c r="AB6" s="74"/>
      <c r="AC6" s="73"/>
    </row>
    <row r="7" spans="2:29" ht="18" customHeight="1">
      <c r="B7" s="72"/>
      <c r="C7" s="74"/>
      <c r="D7" s="74"/>
      <c r="E7" s="74"/>
      <c r="F7" s="74"/>
      <c r="G7" s="74"/>
      <c r="H7" s="74"/>
      <c r="I7" s="74"/>
      <c r="J7" s="74"/>
      <c r="K7" s="74"/>
      <c r="L7" s="74"/>
      <c r="M7" s="74"/>
      <c r="N7" s="74"/>
      <c r="O7" s="74"/>
      <c r="P7" s="74"/>
      <c r="Q7" s="74"/>
      <c r="R7" s="74"/>
      <c r="S7" s="74"/>
      <c r="T7" s="74"/>
      <c r="U7" s="74"/>
      <c r="V7" s="74"/>
      <c r="W7" s="74"/>
      <c r="X7" s="74"/>
      <c r="Y7" s="74"/>
      <c r="Z7" s="74"/>
      <c r="AA7" s="74"/>
      <c r="AB7" s="74"/>
      <c r="AC7" s="73"/>
    </row>
    <row r="8" spans="2:29" ht="18" customHeight="1">
      <c r="B8" s="72"/>
      <c r="C8" s="74"/>
      <c r="D8" s="209" t="s">
        <v>106</v>
      </c>
      <c r="E8" s="209"/>
      <c r="F8" s="209"/>
      <c r="G8" s="209"/>
      <c r="H8" s="209"/>
      <c r="I8" s="209"/>
      <c r="J8" s="209"/>
      <c r="K8" s="209"/>
      <c r="L8" s="209"/>
      <c r="M8" s="74"/>
      <c r="N8" s="74"/>
      <c r="O8" s="74"/>
      <c r="P8" s="74"/>
      <c r="Q8" s="74"/>
      <c r="R8" s="74"/>
      <c r="S8" s="74"/>
      <c r="T8" s="74"/>
      <c r="U8" s="74"/>
      <c r="V8" s="74"/>
      <c r="W8" s="74"/>
      <c r="X8" s="74"/>
      <c r="Y8" s="74"/>
      <c r="Z8" s="74"/>
      <c r="AA8" s="74"/>
      <c r="AB8" s="74"/>
      <c r="AC8" s="73"/>
    </row>
    <row r="9" spans="2:29" ht="18" customHeight="1">
      <c r="B9" s="72"/>
      <c r="C9" s="74"/>
      <c r="D9" s="74"/>
      <c r="E9" s="74"/>
      <c r="F9" s="74"/>
      <c r="G9" s="74"/>
      <c r="H9" s="74"/>
      <c r="I9" s="74"/>
      <c r="J9" s="74"/>
      <c r="K9" s="74"/>
      <c r="L9" s="74"/>
      <c r="M9" s="74"/>
      <c r="N9" s="74"/>
      <c r="O9" s="74"/>
      <c r="P9" s="74"/>
      <c r="Q9" s="74"/>
      <c r="R9" s="74"/>
      <c r="S9" s="74"/>
      <c r="T9" s="74"/>
      <c r="U9" s="74"/>
      <c r="V9" s="74"/>
      <c r="W9" s="74"/>
      <c r="X9" s="74"/>
      <c r="Y9" s="74"/>
      <c r="Z9" s="74"/>
      <c r="AA9" s="74"/>
      <c r="AB9" s="74"/>
      <c r="AC9" s="73"/>
    </row>
    <row r="10" spans="2:29" ht="18" customHeight="1">
      <c r="B10" s="72"/>
      <c r="C10" s="74"/>
      <c r="D10" s="74"/>
      <c r="E10" s="74"/>
      <c r="F10" s="74"/>
      <c r="G10" s="74"/>
      <c r="H10" s="74"/>
      <c r="I10" s="74"/>
      <c r="J10" s="74"/>
      <c r="K10" s="74"/>
      <c r="L10" s="74"/>
      <c r="M10" s="74"/>
      <c r="N10" s="74"/>
      <c r="O10" s="74"/>
      <c r="P10" s="74"/>
      <c r="Q10" s="74"/>
      <c r="R10" s="198" t="str">
        <f>IF('入力画面'!C4=0,"　　年　　月　　日",'入力画面'!C4)</f>
        <v>　　年　　月　　日</v>
      </c>
      <c r="S10" s="198"/>
      <c r="T10" s="198"/>
      <c r="U10" s="198"/>
      <c r="V10" s="198"/>
      <c r="W10" s="198"/>
      <c r="X10" s="198"/>
      <c r="Y10" s="198"/>
      <c r="Z10" s="198"/>
      <c r="AA10" s="198"/>
      <c r="AB10" s="198"/>
      <c r="AC10" s="73"/>
    </row>
    <row r="11" spans="2:29" ht="18" customHeight="1">
      <c r="B11" s="72"/>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3"/>
    </row>
    <row r="12" spans="2:29" ht="18" customHeight="1">
      <c r="B12" s="72"/>
      <c r="C12" s="74"/>
      <c r="D12" s="74"/>
      <c r="E12" s="74"/>
      <c r="F12" s="74"/>
      <c r="G12" s="74"/>
      <c r="H12" s="74"/>
      <c r="I12" s="74"/>
      <c r="J12" s="74"/>
      <c r="K12" s="74"/>
      <c r="L12" s="74"/>
      <c r="M12" s="74"/>
      <c r="N12" s="75" t="s">
        <v>3</v>
      </c>
      <c r="O12" s="75"/>
      <c r="P12" s="75"/>
      <c r="Q12" s="208">
        <f>'入力画面'!C5</f>
        <v>0</v>
      </c>
      <c r="R12" s="208"/>
      <c r="S12" s="208"/>
      <c r="T12" s="208"/>
      <c r="U12" s="208"/>
      <c r="V12" s="208"/>
      <c r="W12" s="208"/>
      <c r="X12" s="208"/>
      <c r="Y12" s="208"/>
      <c r="Z12" s="208"/>
      <c r="AA12" s="208"/>
      <c r="AB12" s="208"/>
      <c r="AC12" s="73"/>
    </row>
    <row r="13" spans="2:29" ht="18" customHeight="1">
      <c r="B13" s="72"/>
      <c r="C13" s="74"/>
      <c r="D13" s="74"/>
      <c r="E13" s="74"/>
      <c r="F13" s="74"/>
      <c r="G13" s="74"/>
      <c r="H13" s="74"/>
      <c r="I13" s="74"/>
      <c r="J13" s="74"/>
      <c r="K13" s="74"/>
      <c r="L13" s="74"/>
      <c r="M13" s="74"/>
      <c r="N13" s="75" t="s">
        <v>4</v>
      </c>
      <c r="O13" s="75"/>
      <c r="P13" s="75"/>
      <c r="Q13" s="208">
        <f>'入力画面'!C8</f>
        <v>0</v>
      </c>
      <c r="R13" s="208"/>
      <c r="S13" s="208"/>
      <c r="T13" s="208"/>
      <c r="U13" s="208"/>
      <c r="V13" s="208"/>
      <c r="W13" s="208"/>
      <c r="X13" s="208"/>
      <c r="Y13" s="208"/>
      <c r="Z13" s="208"/>
      <c r="AA13" s="208"/>
      <c r="AB13" s="208"/>
      <c r="AC13" s="73"/>
    </row>
    <row r="14" spans="2:29" ht="18" customHeight="1">
      <c r="B14" s="72"/>
      <c r="C14" s="74"/>
      <c r="D14" s="74"/>
      <c r="E14" s="74"/>
      <c r="F14" s="74"/>
      <c r="G14" s="74"/>
      <c r="H14" s="74"/>
      <c r="I14" s="74"/>
      <c r="J14" s="74"/>
      <c r="K14" s="74"/>
      <c r="L14" s="74"/>
      <c r="M14" s="74"/>
      <c r="N14" s="75" t="s">
        <v>5</v>
      </c>
      <c r="O14" s="75"/>
      <c r="P14" s="75"/>
      <c r="Q14" s="208">
        <f>'入力画面'!C9</f>
        <v>0</v>
      </c>
      <c r="R14" s="208"/>
      <c r="S14" s="208"/>
      <c r="T14" s="208"/>
      <c r="U14" s="208"/>
      <c r="V14" s="208"/>
      <c r="W14" s="208"/>
      <c r="X14" s="208"/>
      <c r="Y14" s="208"/>
      <c r="Z14" s="208"/>
      <c r="AA14" s="208"/>
      <c r="AB14" s="208"/>
      <c r="AC14" s="73"/>
    </row>
    <row r="15" spans="2:29" ht="18" customHeight="1">
      <c r="B15" s="72"/>
      <c r="C15" s="74"/>
      <c r="D15" s="74"/>
      <c r="E15" s="74"/>
      <c r="F15" s="74"/>
      <c r="G15" s="74"/>
      <c r="H15" s="74"/>
      <c r="I15" s="74"/>
      <c r="J15" s="74"/>
      <c r="K15" s="74"/>
      <c r="L15" s="74"/>
      <c r="M15" s="74"/>
      <c r="N15" s="76" t="s">
        <v>207</v>
      </c>
      <c r="O15" s="195">
        <f>'入力画面'!C10</f>
        <v>0</v>
      </c>
      <c r="P15" s="195"/>
      <c r="Q15" s="195"/>
      <c r="R15" s="195"/>
      <c r="S15" s="195"/>
      <c r="T15" s="75"/>
      <c r="U15" s="75"/>
      <c r="V15" s="76" t="s">
        <v>208</v>
      </c>
      <c r="W15" s="195">
        <f>'入力画面'!C11</f>
        <v>0</v>
      </c>
      <c r="X15" s="195"/>
      <c r="Y15" s="195"/>
      <c r="Z15" s="195"/>
      <c r="AA15" s="195"/>
      <c r="AB15" s="75"/>
      <c r="AC15" s="73"/>
    </row>
    <row r="16" spans="2:29" ht="26.25" customHeight="1">
      <c r="B16" s="72"/>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3"/>
    </row>
    <row r="17" spans="2:36" ht="18" customHeight="1">
      <c r="B17" s="72"/>
      <c r="C17" s="190" t="s">
        <v>209</v>
      </c>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77"/>
      <c r="AD17" s="2"/>
      <c r="AE17" s="2"/>
      <c r="AF17" s="2"/>
      <c r="AG17" s="2"/>
      <c r="AH17" s="2"/>
      <c r="AI17" s="2"/>
      <c r="AJ17" s="2"/>
    </row>
    <row r="18" spans="2:36" ht="18" customHeight="1">
      <c r="B18" s="72"/>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77"/>
      <c r="AD18" s="2"/>
      <c r="AE18" s="2"/>
      <c r="AF18" s="2"/>
      <c r="AG18" s="2"/>
      <c r="AH18" s="2"/>
      <c r="AI18" s="2"/>
      <c r="AJ18" s="2"/>
    </row>
    <row r="19" spans="2:29" ht="18" customHeight="1">
      <c r="B19" s="72"/>
      <c r="C19" s="74"/>
      <c r="D19" s="74"/>
      <c r="E19" s="74"/>
      <c r="F19" s="74"/>
      <c r="G19" s="74"/>
      <c r="H19" s="74"/>
      <c r="I19" s="74"/>
      <c r="J19" s="74"/>
      <c r="K19" s="74"/>
      <c r="L19" s="74"/>
      <c r="M19" s="74"/>
      <c r="N19" s="74"/>
      <c r="O19" s="74" t="s">
        <v>210</v>
      </c>
      <c r="P19" s="74"/>
      <c r="Q19" s="74"/>
      <c r="R19" s="74"/>
      <c r="S19" s="74"/>
      <c r="T19" s="74"/>
      <c r="U19" s="74"/>
      <c r="V19" s="74"/>
      <c r="W19" s="74"/>
      <c r="X19" s="74"/>
      <c r="Y19" s="74"/>
      <c r="Z19" s="74"/>
      <c r="AA19" s="74"/>
      <c r="AB19" s="74"/>
      <c r="AC19" s="73"/>
    </row>
    <row r="20" spans="2:29" ht="18" customHeight="1">
      <c r="B20" s="72"/>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3"/>
    </row>
    <row r="21" spans="2:29" ht="18" customHeight="1">
      <c r="B21" s="72"/>
      <c r="C21" s="189" t="s">
        <v>211</v>
      </c>
      <c r="D21" s="189"/>
      <c r="E21" s="189"/>
      <c r="F21" s="189"/>
      <c r="G21" s="189"/>
      <c r="H21" s="74"/>
      <c r="I21" s="74"/>
      <c r="J21" s="74"/>
      <c r="K21" s="74"/>
      <c r="L21" s="74"/>
      <c r="M21" s="74"/>
      <c r="N21" s="74"/>
      <c r="O21" s="74"/>
      <c r="P21" s="74"/>
      <c r="Q21" s="74"/>
      <c r="R21" s="74"/>
      <c r="S21" s="74"/>
      <c r="T21" s="74"/>
      <c r="U21" s="74"/>
      <c r="V21" s="74"/>
      <c r="W21" s="74"/>
      <c r="X21" s="74"/>
      <c r="Y21" s="74"/>
      <c r="Z21" s="74"/>
      <c r="AA21" s="74"/>
      <c r="AB21" s="74"/>
      <c r="AC21" s="73"/>
    </row>
    <row r="22" spans="2:29" ht="18" customHeight="1">
      <c r="B22" s="72"/>
      <c r="C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74"/>
      <c r="AC22" s="73"/>
    </row>
    <row r="23" spans="2:32" ht="18" customHeight="1">
      <c r="B23" s="72"/>
      <c r="C23" s="145"/>
      <c r="E23" s="219">
        <f>IF('入力画面'!C42=0,"",'入力画面'!C42)</f>
      </c>
      <c r="F23" s="219"/>
      <c r="G23" s="219"/>
      <c r="H23" s="219"/>
      <c r="I23" s="219"/>
      <c r="J23" s="219"/>
      <c r="K23" s="219"/>
      <c r="L23" s="219"/>
      <c r="M23" s="219"/>
      <c r="N23" s="219"/>
      <c r="O23" s="219"/>
      <c r="P23" s="219"/>
      <c r="Q23" s="219"/>
      <c r="R23" s="219"/>
      <c r="S23" s="219"/>
      <c r="T23" s="219"/>
      <c r="U23" s="219"/>
      <c r="V23" s="219"/>
      <c r="W23" s="219"/>
      <c r="X23" s="219"/>
      <c r="Y23" s="219"/>
      <c r="Z23" s="219"/>
      <c r="AA23" s="219"/>
      <c r="AB23" s="74"/>
      <c r="AC23" s="73"/>
      <c r="AF23" s="165"/>
    </row>
    <row r="24" spans="2:29" ht="18" customHeight="1">
      <c r="B24" s="72"/>
      <c r="C24" s="74"/>
      <c r="D24" s="145"/>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74"/>
      <c r="AC24" s="73"/>
    </row>
    <row r="25" spans="2:29" ht="18" customHeight="1">
      <c r="B25" s="72"/>
      <c r="C25" s="78"/>
      <c r="D25" s="145"/>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148"/>
      <c r="AC25" s="73"/>
    </row>
    <row r="26" spans="2:29" ht="18" customHeight="1">
      <c r="B26" s="72"/>
      <c r="C26" s="7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73"/>
    </row>
    <row r="27" spans="2:29" ht="18" customHeight="1">
      <c r="B27" s="72"/>
      <c r="C27" s="189" t="s">
        <v>212</v>
      </c>
      <c r="D27" s="189"/>
      <c r="E27" s="189"/>
      <c r="F27" s="189"/>
      <c r="G27" s="189"/>
      <c r="H27" s="148"/>
      <c r="I27" s="148"/>
      <c r="J27" s="148"/>
      <c r="K27" s="148"/>
      <c r="L27" s="148"/>
      <c r="M27" s="148"/>
      <c r="N27" s="148"/>
      <c r="O27" s="148"/>
      <c r="P27" s="148"/>
      <c r="Q27" s="148"/>
      <c r="R27" s="148"/>
      <c r="S27" s="148"/>
      <c r="T27" s="148"/>
      <c r="U27" s="148"/>
      <c r="V27" s="148"/>
      <c r="W27" s="148"/>
      <c r="X27" s="148"/>
      <c r="Y27" s="148"/>
      <c r="Z27" s="148"/>
      <c r="AA27" s="148"/>
      <c r="AB27" s="148"/>
      <c r="AC27" s="73"/>
    </row>
    <row r="28" spans="2:29" ht="18" customHeight="1">
      <c r="B28" s="72"/>
      <c r="C28" s="78"/>
      <c r="D28" s="218" t="s">
        <v>202</v>
      </c>
      <c r="E28" s="218"/>
      <c r="F28" s="218"/>
      <c r="G28" s="148"/>
      <c r="H28" s="148"/>
      <c r="I28" s="148"/>
      <c r="J28" s="148"/>
      <c r="K28" s="148"/>
      <c r="L28" s="148"/>
      <c r="M28" s="148"/>
      <c r="N28" s="148"/>
      <c r="O28" s="148"/>
      <c r="P28" s="148"/>
      <c r="Q28" s="148"/>
      <c r="R28" s="148"/>
      <c r="S28" s="148"/>
      <c r="T28" s="148"/>
      <c r="U28" s="148"/>
      <c r="V28" s="148"/>
      <c r="W28" s="148"/>
      <c r="X28" s="148"/>
      <c r="Y28" s="148"/>
      <c r="Z28" s="148"/>
      <c r="AA28" s="148"/>
      <c r="AB28" s="148"/>
      <c r="AC28" s="73"/>
    </row>
    <row r="29" spans="2:29" ht="18" customHeight="1">
      <c r="B29" s="72"/>
      <c r="C29" s="78"/>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8"/>
      <c r="AC29" s="73"/>
    </row>
    <row r="30" spans="2:29" ht="18" customHeight="1">
      <c r="B30" s="72"/>
      <c r="C30" s="78"/>
      <c r="E30" s="216">
        <f>IF('入力画面'!C43=0,"",'入力画面'!C43)</f>
      </c>
      <c r="F30" s="216"/>
      <c r="G30" s="216"/>
      <c r="H30" s="216"/>
      <c r="I30" s="216"/>
      <c r="J30" s="216"/>
      <c r="K30" s="216"/>
      <c r="L30" s="216"/>
      <c r="M30" s="216"/>
      <c r="N30" s="216"/>
      <c r="O30" s="216"/>
      <c r="P30" s="216"/>
      <c r="Q30" s="216"/>
      <c r="R30" s="216"/>
      <c r="S30" s="216"/>
      <c r="T30" s="216"/>
      <c r="U30" s="216"/>
      <c r="V30" s="216"/>
      <c r="W30" s="216"/>
      <c r="X30" s="216"/>
      <c r="Y30" s="216"/>
      <c r="Z30" s="216"/>
      <c r="AA30" s="216"/>
      <c r="AB30" s="148"/>
      <c r="AC30" s="73"/>
    </row>
    <row r="31" spans="2:29" ht="18" customHeight="1">
      <c r="B31" s="72"/>
      <c r="C31" s="78"/>
      <c r="D31" s="147"/>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148"/>
      <c r="AC31" s="73"/>
    </row>
    <row r="32" spans="2:29" ht="18" customHeight="1">
      <c r="B32" s="72"/>
      <c r="C32" s="74"/>
      <c r="D32" s="147"/>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74"/>
      <c r="AC32" s="73"/>
    </row>
    <row r="33" spans="2:29" ht="18" customHeight="1">
      <c r="B33" s="72"/>
      <c r="D33" s="147"/>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74"/>
      <c r="AC33" s="73"/>
    </row>
    <row r="34" spans="2:29" ht="18" customHeight="1">
      <c r="B34" s="72"/>
      <c r="C34" s="74"/>
      <c r="D34" s="147"/>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74"/>
      <c r="AC34" s="73"/>
    </row>
    <row r="35" spans="2:29" ht="18" customHeight="1">
      <c r="B35" s="72"/>
      <c r="C35" s="74"/>
      <c r="D35" s="147"/>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145"/>
      <c r="AC35" s="73"/>
    </row>
    <row r="36" spans="2:29" ht="18" customHeight="1">
      <c r="B36" s="72"/>
      <c r="C36" s="74"/>
      <c r="D36" s="166"/>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73"/>
    </row>
    <row r="37" spans="2:29" ht="18" customHeight="1">
      <c r="B37" s="72"/>
      <c r="C37" s="74"/>
      <c r="D37" s="218" t="s">
        <v>203</v>
      </c>
      <c r="E37" s="218"/>
      <c r="F37" s="218"/>
      <c r="G37" s="148"/>
      <c r="H37" s="148"/>
      <c r="I37" s="148"/>
      <c r="J37" s="148"/>
      <c r="K37" s="148"/>
      <c r="L37" s="148"/>
      <c r="M37" s="148"/>
      <c r="N37" s="148"/>
      <c r="O37" s="148"/>
      <c r="P37" s="148"/>
      <c r="Q37" s="148"/>
      <c r="R37" s="148"/>
      <c r="S37" s="148"/>
      <c r="T37" s="148"/>
      <c r="U37" s="148"/>
      <c r="V37" s="148"/>
      <c r="W37" s="148"/>
      <c r="X37" s="148"/>
      <c r="Y37" s="148"/>
      <c r="Z37" s="148"/>
      <c r="AA37" s="148"/>
      <c r="AB37" s="148"/>
      <c r="AC37" s="73"/>
    </row>
    <row r="38" spans="2:29" ht="18" customHeight="1">
      <c r="B38" s="72"/>
      <c r="C38" s="74"/>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8"/>
      <c r="AC38" s="73"/>
    </row>
    <row r="39" spans="2:29" ht="18" customHeight="1">
      <c r="B39" s="72"/>
      <c r="C39" s="74"/>
      <c r="D39" s="147"/>
      <c r="E39" s="216">
        <f>IF('入力画面'!C44=0,"",'入力画面'!C44)</f>
      </c>
      <c r="F39" s="216"/>
      <c r="G39" s="216"/>
      <c r="H39" s="216"/>
      <c r="I39" s="216"/>
      <c r="J39" s="216"/>
      <c r="K39" s="216"/>
      <c r="L39" s="216"/>
      <c r="M39" s="216"/>
      <c r="N39" s="216"/>
      <c r="O39" s="216"/>
      <c r="P39" s="216"/>
      <c r="Q39" s="216"/>
      <c r="R39" s="216"/>
      <c r="S39" s="216"/>
      <c r="T39" s="216"/>
      <c r="U39" s="216"/>
      <c r="V39" s="216"/>
      <c r="W39" s="216"/>
      <c r="X39" s="216"/>
      <c r="Y39" s="216"/>
      <c r="Z39" s="216"/>
      <c r="AA39" s="216"/>
      <c r="AB39" s="148"/>
      <c r="AC39" s="73"/>
    </row>
    <row r="40" spans="2:29" ht="18" customHeight="1">
      <c r="B40" s="72"/>
      <c r="C40" s="74"/>
      <c r="D40" s="147"/>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148"/>
      <c r="AC40" s="73"/>
    </row>
    <row r="41" spans="2:29" ht="18" customHeight="1">
      <c r="B41" s="72"/>
      <c r="C41" s="74"/>
      <c r="D41" s="147"/>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148"/>
      <c r="AC41" s="73"/>
    </row>
    <row r="42" spans="2:29" ht="18" customHeight="1">
      <c r="B42" s="72"/>
      <c r="C42" s="74"/>
      <c r="D42" s="147"/>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148"/>
      <c r="AC42" s="73"/>
    </row>
    <row r="43" spans="2:29" ht="18" customHeight="1">
      <c r="B43" s="72"/>
      <c r="C43" s="74"/>
      <c r="D43" s="147"/>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75"/>
      <c r="AC43" s="73"/>
    </row>
    <row r="44" spans="2:29" ht="18" customHeight="1">
      <c r="B44" s="72"/>
      <c r="C44" s="74"/>
      <c r="D44" s="147"/>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74"/>
      <c r="AC44" s="73"/>
    </row>
    <row r="45" spans="2:29" ht="18" customHeight="1">
      <c r="B45" s="72"/>
      <c r="C45" s="74"/>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74"/>
      <c r="AC45" s="73"/>
    </row>
    <row r="46" spans="2:29" ht="18" customHeight="1">
      <c r="B46" s="72"/>
      <c r="C46" s="189" t="s">
        <v>213</v>
      </c>
      <c r="D46" s="189"/>
      <c r="E46" s="189"/>
      <c r="F46" s="189"/>
      <c r="G46" s="189"/>
      <c r="H46" s="145"/>
      <c r="I46" s="217" t="str">
        <f>IF('入力画面'!C45=0,"　　年　　月　　日",'入力画面'!C45)</f>
        <v>　　年　　月　　日</v>
      </c>
      <c r="J46" s="217"/>
      <c r="K46" s="217"/>
      <c r="L46" s="217"/>
      <c r="M46" s="217"/>
      <c r="N46" s="217"/>
      <c r="O46" s="217"/>
      <c r="P46" s="167"/>
      <c r="Q46" s="167"/>
      <c r="R46" s="145"/>
      <c r="S46" s="145"/>
      <c r="T46" s="145"/>
      <c r="U46" s="145"/>
      <c r="V46" s="145"/>
      <c r="W46" s="145"/>
      <c r="X46" s="145"/>
      <c r="Y46" s="145"/>
      <c r="Z46" s="145"/>
      <c r="AA46" s="145"/>
      <c r="AB46" s="74"/>
      <c r="AC46" s="73"/>
    </row>
    <row r="47" spans="2:29" ht="18" customHeight="1">
      <c r="B47" s="72"/>
      <c r="C47" s="74"/>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74"/>
      <c r="AC47" s="73"/>
    </row>
    <row r="48" spans="2:29" ht="18" customHeight="1">
      <c r="B48" s="72"/>
      <c r="C48" s="74"/>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74"/>
      <c r="AC48" s="73"/>
    </row>
    <row r="49" spans="2:29" ht="18" customHeight="1">
      <c r="B49" s="72"/>
      <c r="C49" s="74"/>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74"/>
      <c r="AC49" s="73"/>
    </row>
    <row r="50" spans="2:29" ht="18"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1"/>
    </row>
  </sheetData>
  <sheetProtection sheet="1" objects="1" scenarios="1"/>
  <mergeCells count="20">
    <mergeCell ref="C21:G21"/>
    <mergeCell ref="O15:S15"/>
    <mergeCell ref="W15:AA15"/>
    <mergeCell ref="D37:F37"/>
    <mergeCell ref="E30:AA35"/>
    <mergeCell ref="R10:AB10"/>
    <mergeCell ref="Q12:AB12"/>
    <mergeCell ref="Q13:AB13"/>
    <mergeCell ref="Q14:AB14"/>
    <mergeCell ref="E23:AA25"/>
    <mergeCell ref="E39:AA44"/>
    <mergeCell ref="B1:H1"/>
    <mergeCell ref="B2:AC2"/>
    <mergeCell ref="D8:L8"/>
    <mergeCell ref="C5:AB5"/>
    <mergeCell ref="C46:G46"/>
    <mergeCell ref="I46:O46"/>
    <mergeCell ref="C17:AB17"/>
    <mergeCell ref="D28:F28"/>
    <mergeCell ref="C27:G27"/>
  </mergeCells>
  <printOptions/>
  <pageMargins left="0.75" right="0.75" top="0.63" bottom="0.58"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X43"/>
  <sheetViews>
    <sheetView showGridLines="0" tabSelected="1" zoomScalePageLayoutView="0" workbookViewId="0" topLeftCell="B19">
      <selection activeCell="C30" sqref="C30:T42"/>
    </sheetView>
  </sheetViews>
  <sheetFormatPr defaultColWidth="9.00390625" defaultRowHeight="13.5"/>
  <cols>
    <col min="1" max="1" width="1.625" style="10" customWidth="1"/>
    <col min="2" max="2" width="2.125" style="10" customWidth="1"/>
    <col min="3" max="3" width="3.50390625" style="9" customWidth="1"/>
    <col min="4" max="12" width="4.625" style="10" customWidth="1"/>
    <col min="13" max="18" width="4.625" style="11" customWidth="1"/>
    <col min="19" max="19" width="4.625" style="10" customWidth="1"/>
    <col min="20" max="20" width="5.625" style="9" customWidth="1"/>
    <col min="21" max="21" width="2.125" style="10" customWidth="1"/>
    <col min="22" max="24" width="9.00390625" style="10" customWidth="1"/>
    <col min="25" max="25" width="0.5" style="10" customWidth="1"/>
    <col min="26" max="16384" width="9.00390625" style="10" customWidth="1"/>
  </cols>
  <sheetData>
    <row r="1" spans="2:24" ht="18" customHeight="1">
      <c r="B1" s="191" t="s">
        <v>141</v>
      </c>
      <c r="C1" s="191"/>
      <c r="D1" s="191"/>
      <c r="E1" s="191"/>
      <c r="F1" s="191"/>
      <c r="V1" s="168"/>
      <c r="W1" s="168"/>
      <c r="X1" s="168"/>
    </row>
    <row r="2" spans="22:24" ht="6" customHeight="1" thickBot="1">
      <c r="V2" s="168"/>
      <c r="W2" s="168"/>
      <c r="X2" s="168"/>
    </row>
    <row r="3" spans="3:24" ht="26.25" customHeight="1" thickBot="1">
      <c r="C3" s="233"/>
      <c r="D3" s="234"/>
      <c r="E3" s="236" t="s">
        <v>134</v>
      </c>
      <c r="F3" s="237"/>
      <c r="G3" s="237"/>
      <c r="H3" s="237"/>
      <c r="I3" s="237"/>
      <c r="J3" s="237"/>
      <c r="K3" s="237"/>
      <c r="L3" s="237"/>
      <c r="M3" s="237"/>
      <c r="N3" s="237"/>
      <c r="O3" s="237"/>
      <c r="P3" s="237"/>
      <c r="Q3" s="237"/>
      <c r="R3" s="237"/>
      <c r="S3" s="237"/>
      <c r="T3" s="237"/>
      <c r="V3" s="168"/>
      <c r="W3" s="168"/>
      <c r="X3" s="168"/>
    </row>
    <row r="4" spans="3:24" ht="6" customHeight="1">
      <c r="C4" s="56"/>
      <c r="D4" s="56"/>
      <c r="E4" s="57"/>
      <c r="F4" s="47"/>
      <c r="G4" s="47"/>
      <c r="H4" s="47"/>
      <c r="I4" s="47"/>
      <c r="J4" s="47"/>
      <c r="K4" s="47"/>
      <c r="L4" s="47"/>
      <c r="M4" s="47"/>
      <c r="N4" s="47"/>
      <c r="O4" s="47"/>
      <c r="P4" s="47"/>
      <c r="Q4" s="47"/>
      <c r="R4" s="47"/>
      <c r="S4" s="47"/>
      <c r="T4" s="47"/>
      <c r="V4" s="168"/>
      <c r="W4" s="168"/>
      <c r="X4" s="168"/>
    </row>
    <row r="5" spans="2:24" ht="10.5" customHeight="1">
      <c r="B5" s="58"/>
      <c r="C5" s="48"/>
      <c r="D5" s="48"/>
      <c r="E5" s="59"/>
      <c r="F5" s="59"/>
      <c r="G5" s="59"/>
      <c r="H5" s="59"/>
      <c r="I5" s="59"/>
      <c r="J5" s="59"/>
      <c r="K5" s="59"/>
      <c r="L5" s="59"/>
      <c r="M5" s="59"/>
      <c r="N5" s="59"/>
      <c r="O5" s="59"/>
      <c r="P5" s="59"/>
      <c r="Q5" s="59"/>
      <c r="R5" s="59"/>
      <c r="S5" s="59"/>
      <c r="T5" s="59"/>
      <c r="U5" s="60"/>
      <c r="V5" s="168"/>
      <c r="W5" s="168"/>
      <c r="X5" s="168"/>
    </row>
    <row r="6" spans="2:24" ht="24" customHeight="1">
      <c r="B6" s="61"/>
      <c r="C6" s="259" t="s">
        <v>116</v>
      </c>
      <c r="D6" s="259"/>
      <c r="E6" s="259"/>
      <c r="F6" s="259"/>
      <c r="G6" s="259"/>
      <c r="H6" s="259"/>
      <c r="I6" s="259"/>
      <c r="J6" s="259"/>
      <c r="K6" s="259"/>
      <c r="L6" s="259"/>
      <c r="M6" s="259"/>
      <c r="N6" s="259"/>
      <c r="O6" s="259"/>
      <c r="P6" s="259"/>
      <c r="Q6" s="259"/>
      <c r="R6" s="259"/>
      <c r="S6" s="259"/>
      <c r="T6" s="259"/>
      <c r="U6" s="62"/>
      <c r="V6" s="168"/>
      <c r="W6" s="168"/>
      <c r="X6" s="168"/>
    </row>
    <row r="7" spans="2:24" ht="19.5" customHeight="1">
      <c r="B7" s="61"/>
      <c r="C7" s="260" t="str">
        <f>"～"&amp;C3&amp;"年度～"</f>
        <v>～年度～</v>
      </c>
      <c r="D7" s="260"/>
      <c r="E7" s="260"/>
      <c r="F7" s="260"/>
      <c r="G7" s="260"/>
      <c r="H7" s="260"/>
      <c r="I7" s="260"/>
      <c r="J7" s="260"/>
      <c r="K7" s="260"/>
      <c r="L7" s="260"/>
      <c r="M7" s="260"/>
      <c r="N7" s="260"/>
      <c r="O7" s="260"/>
      <c r="P7" s="260"/>
      <c r="Q7" s="260"/>
      <c r="R7" s="260"/>
      <c r="S7" s="260"/>
      <c r="T7" s="260"/>
      <c r="U7" s="62"/>
      <c r="V7" s="168"/>
      <c r="W7" s="168"/>
      <c r="X7" s="168"/>
    </row>
    <row r="8" spans="2:24" ht="13.5" customHeight="1">
      <c r="B8" s="61"/>
      <c r="C8" s="56"/>
      <c r="D8" s="11"/>
      <c r="E8" s="11"/>
      <c r="F8" s="11"/>
      <c r="G8" s="11"/>
      <c r="H8" s="11"/>
      <c r="I8" s="11"/>
      <c r="J8" s="11"/>
      <c r="K8" s="11"/>
      <c r="L8" s="11"/>
      <c r="S8" s="11"/>
      <c r="T8" s="56"/>
      <c r="U8" s="62"/>
      <c r="V8" s="168"/>
      <c r="W8" s="168"/>
      <c r="X8" s="168"/>
    </row>
    <row r="9" spans="2:24" ht="13.5" customHeight="1">
      <c r="B9" s="61"/>
      <c r="C9" s="56"/>
      <c r="D9" s="11"/>
      <c r="E9" s="11"/>
      <c r="F9" s="11"/>
      <c r="G9" s="11"/>
      <c r="H9" s="11"/>
      <c r="I9" s="63"/>
      <c r="J9" s="63"/>
      <c r="K9" s="11"/>
      <c r="L9" s="11"/>
      <c r="M9" s="63"/>
      <c r="N9" s="63"/>
      <c r="O9" s="63"/>
      <c r="P9" s="63"/>
      <c r="Q9" s="63"/>
      <c r="R9" s="63"/>
      <c r="S9" s="63"/>
      <c r="T9" s="63"/>
      <c r="U9" s="62"/>
      <c r="V9" s="168"/>
      <c r="W9" s="168"/>
      <c r="X9" s="168"/>
    </row>
    <row r="10" spans="2:24" ht="22.5" customHeight="1">
      <c r="B10" s="61"/>
      <c r="C10" s="56"/>
      <c r="D10" s="11"/>
      <c r="E10" s="11"/>
      <c r="F10" s="11"/>
      <c r="G10" s="11"/>
      <c r="H10" s="11"/>
      <c r="I10" s="235" t="str">
        <f>"EL-"&amp;'入力画面'!C2&amp;"　"&amp;'入力画面'!C5</f>
        <v>EL-　</v>
      </c>
      <c r="J10" s="235"/>
      <c r="K10" s="235"/>
      <c r="L10" s="235"/>
      <c r="M10" s="235"/>
      <c r="N10" s="235"/>
      <c r="O10" s="235"/>
      <c r="P10" s="235"/>
      <c r="Q10" s="235"/>
      <c r="R10" s="235"/>
      <c r="S10" s="235"/>
      <c r="T10" s="235"/>
      <c r="U10" s="62"/>
      <c r="V10" s="168"/>
      <c r="W10" s="168"/>
      <c r="X10" s="168"/>
    </row>
    <row r="11" spans="2:24" ht="13.5" customHeight="1">
      <c r="B11" s="61"/>
      <c r="C11" s="56"/>
      <c r="D11" s="11"/>
      <c r="E11" s="11"/>
      <c r="F11" s="11"/>
      <c r="G11" s="11"/>
      <c r="H11" s="11"/>
      <c r="I11" s="63"/>
      <c r="J11" s="63"/>
      <c r="K11" s="63"/>
      <c r="L11" s="64"/>
      <c r="M11" s="64"/>
      <c r="N11" s="64"/>
      <c r="O11" s="64"/>
      <c r="P11" s="64"/>
      <c r="Q11" s="64"/>
      <c r="R11" s="64"/>
      <c r="S11" s="64"/>
      <c r="T11" s="64"/>
      <c r="U11" s="62"/>
      <c r="V11" s="168"/>
      <c r="W11" s="168"/>
      <c r="X11" s="168"/>
    </row>
    <row r="12" spans="2:24" ht="21" customHeight="1">
      <c r="B12" s="61"/>
      <c r="C12" s="232" t="str">
        <f>"■"&amp;C3&amp;"年度取組実績"</f>
        <v>■年度取組実績</v>
      </c>
      <c r="D12" s="232"/>
      <c r="E12" s="232"/>
      <c r="F12" s="232"/>
      <c r="G12" s="232"/>
      <c r="H12" s="232"/>
      <c r="I12" s="11"/>
      <c r="J12" s="11"/>
      <c r="K12" s="11"/>
      <c r="L12" s="11"/>
      <c r="S12" s="11"/>
      <c r="T12" s="56"/>
      <c r="U12" s="62"/>
      <c r="V12" s="168"/>
      <c r="W12" s="168"/>
      <c r="X12" s="168"/>
    </row>
    <row r="13" spans="2:24" ht="15" customHeight="1">
      <c r="B13" s="61"/>
      <c r="C13" s="224"/>
      <c r="D13" s="225" t="s">
        <v>1</v>
      </c>
      <c r="E13" s="225"/>
      <c r="F13" s="225"/>
      <c r="G13" s="225"/>
      <c r="H13" s="225"/>
      <c r="I13" s="225"/>
      <c r="J13" s="225"/>
      <c r="K13" s="225" t="s">
        <v>2</v>
      </c>
      <c r="L13" s="225"/>
      <c r="M13" s="225"/>
      <c r="N13" s="225"/>
      <c r="O13" s="225"/>
      <c r="P13" s="225"/>
      <c r="Q13" s="225"/>
      <c r="R13" s="253" t="s">
        <v>220</v>
      </c>
      <c r="S13" s="253"/>
      <c r="T13" s="251" t="s">
        <v>0</v>
      </c>
      <c r="U13" s="62"/>
      <c r="V13" s="168"/>
      <c r="W13" s="168"/>
      <c r="X13" s="168"/>
    </row>
    <row r="14" spans="2:24" ht="15" customHeight="1">
      <c r="B14" s="61"/>
      <c r="C14" s="249"/>
      <c r="D14" s="261"/>
      <c r="E14" s="261"/>
      <c r="F14" s="261"/>
      <c r="G14" s="261"/>
      <c r="H14" s="261"/>
      <c r="I14" s="261"/>
      <c r="J14" s="261"/>
      <c r="K14" s="261"/>
      <c r="L14" s="261"/>
      <c r="M14" s="261"/>
      <c r="N14" s="261"/>
      <c r="O14" s="261"/>
      <c r="P14" s="261"/>
      <c r="Q14" s="261"/>
      <c r="R14" s="254"/>
      <c r="S14" s="254"/>
      <c r="T14" s="252"/>
      <c r="U14" s="62"/>
      <c r="V14" s="168"/>
      <c r="W14" s="168"/>
      <c r="X14" s="168"/>
    </row>
    <row r="15" spans="2:24" ht="68.25" customHeight="1">
      <c r="B15" s="61"/>
      <c r="C15" s="108">
        <v>1</v>
      </c>
      <c r="D15" s="239">
        <f>'入力画面'!C18</f>
        <v>0</v>
      </c>
      <c r="E15" s="239"/>
      <c r="F15" s="239"/>
      <c r="G15" s="239"/>
      <c r="H15" s="239"/>
      <c r="I15" s="239"/>
      <c r="J15" s="239"/>
      <c r="K15" s="239">
        <f>'入力画面'!C21</f>
        <v>0</v>
      </c>
      <c r="L15" s="239"/>
      <c r="M15" s="239"/>
      <c r="N15" s="239"/>
      <c r="O15" s="239"/>
      <c r="P15" s="239"/>
      <c r="Q15" s="239"/>
      <c r="R15" s="238"/>
      <c r="S15" s="238"/>
      <c r="T15" s="127" t="str">
        <f>IF(R15&gt;=100,"A",IF(R15&lt;80,"C","B"))</f>
        <v>C</v>
      </c>
      <c r="U15" s="62"/>
      <c r="V15" s="220" t="s">
        <v>133</v>
      </c>
      <c r="W15" s="187"/>
      <c r="X15" s="187"/>
    </row>
    <row r="16" spans="2:24" ht="68.25" customHeight="1">
      <c r="B16" s="61"/>
      <c r="C16" s="108">
        <v>2</v>
      </c>
      <c r="D16" s="239">
        <f>'入力画面'!C22</f>
        <v>0</v>
      </c>
      <c r="E16" s="239"/>
      <c r="F16" s="239"/>
      <c r="G16" s="239"/>
      <c r="H16" s="239"/>
      <c r="I16" s="239"/>
      <c r="J16" s="239"/>
      <c r="K16" s="239">
        <f>'入力画面'!C25</f>
        <v>0</v>
      </c>
      <c r="L16" s="239"/>
      <c r="M16" s="239"/>
      <c r="N16" s="239"/>
      <c r="O16" s="239"/>
      <c r="P16" s="239"/>
      <c r="Q16" s="239"/>
      <c r="R16" s="238"/>
      <c r="S16" s="238"/>
      <c r="T16" s="127" t="str">
        <f>IF(R16&gt;=100,"A",IF(R16&lt;80,"C","B"))</f>
        <v>C</v>
      </c>
      <c r="U16" s="62"/>
      <c r="V16" s="220"/>
      <c r="W16" s="187"/>
      <c r="X16" s="187"/>
    </row>
    <row r="17" spans="2:24" ht="68.25" customHeight="1">
      <c r="B17" s="61"/>
      <c r="C17" s="108">
        <v>3</v>
      </c>
      <c r="D17" s="239">
        <f>'入力画面'!C26</f>
        <v>0</v>
      </c>
      <c r="E17" s="239"/>
      <c r="F17" s="239"/>
      <c r="G17" s="239"/>
      <c r="H17" s="239"/>
      <c r="I17" s="239"/>
      <c r="J17" s="239"/>
      <c r="K17" s="239">
        <f>'入力画面'!C29</f>
        <v>0</v>
      </c>
      <c r="L17" s="239"/>
      <c r="M17" s="239"/>
      <c r="N17" s="239"/>
      <c r="O17" s="239"/>
      <c r="P17" s="239"/>
      <c r="Q17" s="239"/>
      <c r="R17" s="238"/>
      <c r="S17" s="238"/>
      <c r="T17" s="127" t="str">
        <f>IF(R17&gt;=100,"A",IF(R17&lt;80,"C","B"))</f>
        <v>C</v>
      </c>
      <c r="U17" s="62"/>
      <c r="V17" s="168"/>
      <c r="W17" s="168"/>
      <c r="X17" s="168"/>
    </row>
    <row r="18" spans="2:24" ht="68.25" customHeight="1">
      <c r="B18" s="61"/>
      <c r="C18" s="108">
        <v>4</v>
      </c>
      <c r="D18" s="239">
        <f>IF('入力画面'!C30=0,"",'入力画面'!C30)</f>
      </c>
      <c r="E18" s="239"/>
      <c r="F18" s="239"/>
      <c r="G18" s="239"/>
      <c r="H18" s="239"/>
      <c r="I18" s="239"/>
      <c r="J18" s="239"/>
      <c r="K18" s="239">
        <f>IF('入力画面'!C33=0,"",'入力画面'!C33)</f>
      </c>
      <c r="L18" s="239"/>
      <c r="M18" s="239"/>
      <c r="N18" s="239"/>
      <c r="O18" s="239"/>
      <c r="P18" s="239"/>
      <c r="Q18" s="239"/>
      <c r="R18" s="238"/>
      <c r="S18" s="238"/>
      <c r="T18" s="127" t="str">
        <f>IF(R18&gt;=100,"A",IF(R18&lt;80,"C","B"))</f>
        <v>C</v>
      </c>
      <c r="U18" s="62"/>
      <c r="V18" s="168"/>
      <c r="W18" s="168"/>
      <c r="X18" s="168"/>
    </row>
    <row r="19" spans="2:24" ht="68.25" customHeight="1">
      <c r="B19" s="61"/>
      <c r="C19" s="109">
        <v>5</v>
      </c>
      <c r="D19" s="256">
        <f>IF('入力画面'!C34=0,"",'入力画面'!C34)</f>
      </c>
      <c r="E19" s="256"/>
      <c r="F19" s="256"/>
      <c r="G19" s="256"/>
      <c r="H19" s="256"/>
      <c r="I19" s="256"/>
      <c r="J19" s="256"/>
      <c r="K19" s="256">
        <f>IF('入力画面'!C37=0,"",'入力画面'!C37)</f>
      </c>
      <c r="L19" s="256"/>
      <c r="M19" s="256"/>
      <c r="N19" s="256"/>
      <c r="O19" s="256"/>
      <c r="P19" s="256"/>
      <c r="Q19" s="256"/>
      <c r="R19" s="255"/>
      <c r="S19" s="255"/>
      <c r="T19" s="174" t="str">
        <f>IF(R19&gt;=100,"A",IF(R19&lt;80,"C","B"))</f>
        <v>C</v>
      </c>
      <c r="U19" s="62"/>
      <c r="V19" s="168"/>
      <c r="W19" s="168"/>
      <c r="X19" s="168"/>
    </row>
    <row r="20" spans="2:24" ht="6" customHeight="1">
      <c r="B20" s="61"/>
      <c r="C20" s="56"/>
      <c r="D20" s="11"/>
      <c r="E20" s="11"/>
      <c r="F20" s="11"/>
      <c r="G20" s="11"/>
      <c r="H20" s="11"/>
      <c r="I20" s="11"/>
      <c r="J20" s="11"/>
      <c r="K20" s="11"/>
      <c r="L20" s="11"/>
      <c r="S20" s="11"/>
      <c r="T20" s="48"/>
      <c r="U20" s="62"/>
      <c r="V20" s="168"/>
      <c r="W20" s="168"/>
      <c r="X20" s="168"/>
    </row>
    <row r="21" spans="2:24" ht="16.5" customHeight="1">
      <c r="B21" s="61"/>
      <c r="C21" s="223" t="s">
        <v>221</v>
      </c>
      <c r="D21" s="223"/>
      <c r="E21" s="223"/>
      <c r="F21" s="223"/>
      <c r="G21" s="223"/>
      <c r="H21" s="223"/>
      <c r="I21" s="223"/>
      <c r="J21" s="223"/>
      <c r="K21" s="223"/>
      <c r="L21" s="223"/>
      <c r="M21" s="223"/>
      <c r="N21" s="223"/>
      <c r="O21" s="223"/>
      <c r="P21" s="223"/>
      <c r="Q21" s="223"/>
      <c r="R21" s="223"/>
      <c r="S21" s="223"/>
      <c r="T21" s="223"/>
      <c r="U21" s="62"/>
      <c r="V21" s="168"/>
      <c r="W21" s="168"/>
      <c r="X21" s="168"/>
    </row>
    <row r="22" spans="2:24" ht="12" customHeight="1">
      <c r="B22" s="61"/>
      <c r="C22" s="56"/>
      <c r="D22" s="11"/>
      <c r="E22" s="11"/>
      <c r="F22" s="11"/>
      <c r="G22" s="11"/>
      <c r="H22" s="11"/>
      <c r="I22" s="11"/>
      <c r="J22" s="11"/>
      <c r="K22" s="11"/>
      <c r="L22" s="11"/>
      <c r="S22" s="11"/>
      <c r="T22" s="56"/>
      <c r="U22" s="62"/>
      <c r="V22" s="168"/>
      <c r="W22" s="168"/>
      <c r="X22" s="168"/>
    </row>
    <row r="23" spans="2:24" ht="18" customHeight="1">
      <c r="B23" s="61"/>
      <c r="C23" s="224"/>
      <c r="D23" s="225"/>
      <c r="E23" s="225"/>
      <c r="F23" s="225"/>
      <c r="G23" s="225"/>
      <c r="H23" s="225" t="str">
        <f>C3-1&amp;"年度実績"</f>
        <v>-1年度実績</v>
      </c>
      <c r="I23" s="225"/>
      <c r="J23" s="225"/>
      <c r="K23" s="225"/>
      <c r="L23" s="225" t="str">
        <f>C3&amp;"年度実績"</f>
        <v>年度実績</v>
      </c>
      <c r="M23" s="225"/>
      <c r="N23" s="225"/>
      <c r="O23" s="225"/>
      <c r="P23" s="225" t="s">
        <v>131</v>
      </c>
      <c r="Q23" s="225"/>
      <c r="R23" s="225"/>
      <c r="S23" s="225"/>
      <c r="T23" s="107" t="s">
        <v>0</v>
      </c>
      <c r="U23" s="62"/>
      <c r="V23" s="168"/>
      <c r="W23" s="168"/>
      <c r="X23" s="168"/>
    </row>
    <row r="24" spans="2:24" ht="30" customHeight="1">
      <c r="B24" s="61"/>
      <c r="C24" s="226" t="s">
        <v>125</v>
      </c>
      <c r="D24" s="227"/>
      <c r="E24" s="227"/>
      <c r="F24" s="227"/>
      <c r="G24" s="227"/>
      <c r="H24" s="230"/>
      <c r="I24" s="230"/>
      <c r="J24" s="230"/>
      <c r="K24" s="230"/>
      <c r="L24" s="230"/>
      <c r="M24" s="230"/>
      <c r="N24" s="230"/>
      <c r="O24" s="230"/>
      <c r="P24" s="257" t="e">
        <f>(L24/H24)*100</f>
        <v>#DIV/0!</v>
      </c>
      <c r="Q24" s="257"/>
      <c r="R24" s="257"/>
      <c r="S24" s="257"/>
      <c r="T24" s="175" t="e">
        <f>IF(P24&lt;=0,"A",IF(P24&gt;20,"C","B"))</f>
        <v>#DIV/0!</v>
      </c>
      <c r="U24" s="62"/>
      <c r="V24" s="220" t="s">
        <v>215</v>
      </c>
      <c r="W24" s="187"/>
      <c r="X24" s="187"/>
    </row>
    <row r="25" spans="2:24" ht="30.75" customHeight="1">
      <c r="B25" s="61"/>
      <c r="C25" s="228" t="s">
        <v>115</v>
      </c>
      <c r="D25" s="229"/>
      <c r="E25" s="229"/>
      <c r="F25" s="229"/>
      <c r="G25" s="229"/>
      <c r="H25" s="231"/>
      <c r="I25" s="231"/>
      <c r="J25" s="231"/>
      <c r="K25" s="231"/>
      <c r="L25" s="231"/>
      <c r="M25" s="231"/>
      <c r="N25" s="231"/>
      <c r="O25" s="231"/>
      <c r="P25" s="258" t="e">
        <f>(L25/H25)*100</f>
        <v>#DIV/0!</v>
      </c>
      <c r="Q25" s="258"/>
      <c r="R25" s="258"/>
      <c r="S25" s="258"/>
      <c r="T25" s="110" t="e">
        <f>IF(P25&gt;=0,"A",IF(P25&lt;-20,"C","B"))</f>
        <v>#DIV/0!</v>
      </c>
      <c r="U25" s="62"/>
      <c r="V25" s="220"/>
      <c r="W25" s="187"/>
      <c r="X25" s="187"/>
    </row>
    <row r="26" spans="2:24" ht="6" customHeight="1">
      <c r="B26" s="61"/>
      <c r="C26" s="56"/>
      <c r="D26" s="56"/>
      <c r="E26" s="56"/>
      <c r="F26" s="56"/>
      <c r="G26" s="56"/>
      <c r="H26" s="65"/>
      <c r="I26" s="65"/>
      <c r="J26" s="65"/>
      <c r="K26" s="65"/>
      <c r="L26" s="65"/>
      <c r="M26" s="65"/>
      <c r="N26" s="65"/>
      <c r="O26" s="65"/>
      <c r="P26" s="65"/>
      <c r="Q26" s="65"/>
      <c r="R26" s="65"/>
      <c r="S26" s="65"/>
      <c r="T26" s="87"/>
      <c r="U26" s="62"/>
      <c r="V26" s="220"/>
      <c r="W26" s="187"/>
      <c r="X26" s="187"/>
    </row>
    <row r="27" spans="2:24" ht="18" customHeight="1">
      <c r="B27" s="61"/>
      <c r="C27" s="223" t="s">
        <v>222</v>
      </c>
      <c r="D27" s="223"/>
      <c r="E27" s="223"/>
      <c r="F27" s="223"/>
      <c r="G27" s="223"/>
      <c r="H27" s="223"/>
      <c r="I27" s="223"/>
      <c r="J27" s="223"/>
      <c r="K27" s="223"/>
      <c r="L27" s="223"/>
      <c r="M27" s="223"/>
      <c r="N27" s="223"/>
      <c r="O27" s="223"/>
      <c r="P27" s="223"/>
      <c r="Q27" s="223"/>
      <c r="R27" s="223"/>
      <c r="S27" s="223"/>
      <c r="T27" s="223"/>
      <c r="U27" s="62"/>
      <c r="V27" s="220"/>
      <c r="W27" s="187"/>
      <c r="X27" s="187"/>
    </row>
    <row r="28" spans="2:24" ht="18" customHeight="1">
      <c r="B28" s="61"/>
      <c r="C28" s="86"/>
      <c r="D28" s="11"/>
      <c r="E28" s="11"/>
      <c r="F28" s="11"/>
      <c r="G28" s="11"/>
      <c r="H28" s="11"/>
      <c r="I28" s="11"/>
      <c r="J28" s="11"/>
      <c r="K28" s="11"/>
      <c r="L28" s="11"/>
      <c r="S28" s="11"/>
      <c r="T28" s="56"/>
      <c r="U28" s="62"/>
      <c r="V28" s="168"/>
      <c r="W28" s="168"/>
      <c r="X28" s="168"/>
    </row>
    <row r="29" spans="2:24" ht="18" customHeight="1">
      <c r="B29" s="61"/>
      <c r="C29" s="250" t="s">
        <v>40</v>
      </c>
      <c r="D29" s="250"/>
      <c r="E29" s="250"/>
      <c r="F29" s="250"/>
      <c r="G29" s="250"/>
      <c r="H29" s="250"/>
      <c r="I29" s="250"/>
      <c r="J29" s="250"/>
      <c r="K29" s="250"/>
      <c r="L29" s="11"/>
      <c r="S29" s="11"/>
      <c r="T29" s="56"/>
      <c r="U29" s="62"/>
      <c r="V29" s="168"/>
      <c r="W29" s="168"/>
      <c r="X29" s="168"/>
    </row>
    <row r="30" spans="2:24" ht="12">
      <c r="B30" s="61"/>
      <c r="C30" s="240"/>
      <c r="D30" s="241"/>
      <c r="E30" s="241"/>
      <c r="F30" s="241"/>
      <c r="G30" s="241"/>
      <c r="H30" s="241"/>
      <c r="I30" s="241"/>
      <c r="J30" s="241"/>
      <c r="K30" s="241"/>
      <c r="L30" s="241"/>
      <c r="M30" s="241"/>
      <c r="N30" s="241"/>
      <c r="O30" s="241"/>
      <c r="P30" s="241"/>
      <c r="Q30" s="241"/>
      <c r="R30" s="241"/>
      <c r="S30" s="241"/>
      <c r="T30" s="242"/>
      <c r="U30" s="62"/>
      <c r="V30" s="220" t="s">
        <v>216</v>
      </c>
      <c r="W30" s="221"/>
      <c r="X30" s="221"/>
    </row>
    <row r="31" spans="2:24" ht="12">
      <c r="B31" s="61"/>
      <c r="C31" s="243"/>
      <c r="D31" s="244"/>
      <c r="E31" s="244"/>
      <c r="F31" s="244"/>
      <c r="G31" s="244"/>
      <c r="H31" s="244"/>
      <c r="I31" s="244"/>
      <c r="J31" s="244"/>
      <c r="K31" s="244"/>
      <c r="L31" s="244"/>
      <c r="M31" s="244"/>
      <c r="N31" s="244"/>
      <c r="O31" s="244"/>
      <c r="P31" s="244"/>
      <c r="Q31" s="244"/>
      <c r="R31" s="244"/>
      <c r="S31" s="244"/>
      <c r="T31" s="245"/>
      <c r="U31" s="62"/>
      <c r="V31" s="222"/>
      <c r="W31" s="221"/>
      <c r="X31" s="221"/>
    </row>
    <row r="32" spans="2:24" ht="12">
      <c r="B32" s="61"/>
      <c r="C32" s="243"/>
      <c r="D32" s="244"/>
      <c r="E32" s="244"/>
      <c r="F32" s="244"/>
      <c r="G32" s="244"/>
      <c r="H32" s="244"/>
      <c r="I32" s="244"/>
      <c r="J32" s="244"/>
      <c r="K32" s="244"/>
      <c r="L32" s="244"/>
      <c r="M32" s="244"/>
      <c r="N32" s="244"/>
      <c r="O32" s="244"/>
      <c r="P32" s="244"/>
      <c r="Q32" s="244"/>
      <c r="R32" s="244"/>
      <c r="S32" s="244"/>
      <c r="T32" s="245"/>
      <c r="U32" s="62"/>
      <c r="V32" s="222"/>
      <c r="W32" s="221"/>
      <c r="X32" s="221"/>
    </row>
    <row r="33" spans="2:24" ht="12">
      <c r="B33" s="61"/>
      <c r="C33" s="243"/>
      <c r="D33" s="244"/>
      <c r="E33" s="244"/>
      <c r="F33" s="244"/>
      <c r="G33" s="244"/>
      <c r="H33" s="244"/>
      <c r="I33" s="244"/>
      <c r="J33" s="244"/>
      <c r="K33" s="244"/>
      <c r="L33" s="244"/>
      <c r="M33" s="244"/>
      <c r="N33" s="244"/>
      <c r="O33" s="244"/>
      <c r="P33" s="244"/>
      <c r="Q33" s="244"/>
      <c r="R33" s="244"/>
      <c r="S33" s="244"/>
      <c r="T33" s="245"/>
      <c r="U33" s="62"/>
      <c r="V33" s="222"/>
      <c r="W33" s="221"/>
      <c r="X33" s="221"/>
    </row>
    <row r="34" spans="2:24" ht="12">
      <c r="B34" s="61"/>
      <c r="C34" s="243"/>
      <c r="D34" s="244"/>
      <c r="E34" s="244"/>
      <c r="F34" s="244"/>
      <c r="G34" s="244"/>
      <c r="H34" s="244"/>
      <c r="I34" s="244"/>
      <c r="J34" s="244"/>
      <c r="K34" s="244"/>
      <c r="L34" s="244"/>
      <c r="M34" s="244"/>
      <c r="N34" s="244"/>
      <c r="O34" s="244"/>
      <c r="P34" s="244"/>
      <c r="Q34" s="244"/>
      <c r="R34" s="244"/>
      <c r="S34" s="244"/>
      <c r="T34" s="245"/>
      <c r="U34" s="62"/>
      <c r="V34" s="222"/>
      <c r="W34" s="221"/>
      <c r="X34" s="221"/>
    </row>
    <row r="35" spans="2:24" ht="12">
      <c r="B35" s="61"/>
      <c r="C35" s="243"/>
      <c r="D35" s="244"/>
      <c r="E35" s="244"/>
      <c r="F35" s="244"/>
      <c r="G35" s="244"/>
      <c r="H35" s="244"/>
      <c r="I35" s="244"/>
      <c r="J35" s="244"/>
      <c r="K35" s="244"/>
      <c r="L35" s="244"/>
      <c r="M35" s="244"/>
      <c r="N35" s="244"/>
      <c r="O35" s="244"/>
      <c r="P35" s="244"/>
      <c r="Q35" s="244"/>
      <c r="R35" s="244"/>
      <c r="S35" s="244"/>
      <c r="T35" s="245"/>
      <c r="U35" s="62"/>
      <c r="V35" s="222"/>
      <c r="W35" s="221"/>
      <c r="X35" s="221"/>
    </row>
    <row r="36" spans="2:24" ht="12">
      <c r="B36" s="61"/>
      <c r="C36" s="243"/>
      <c r="D36" s="244"/>
      <c r="E36" s="244"/>
      <c r="F36" s="244"/>
      <c r="G36" s="244"/>
      <c r="H36" s="244"/>
      <c r="I36" s="244"/>
      <c r="J36" s="244"/>
      <c r="K36" s="244"/>
      <c r="L36" s="244"/>
      <c r="M36" s="244"/>
      <c r="N36" s="244"/>
      <c r="O36" s="244"/>
      <c r="P36" s="244"/>
      <c r="Q36" s="244"/>
      <c r="R36" s="244"/>
      <c r="S36" s="244"/>
      <c r="T36" s="245"/>
      <c r="U36" s="62"/>
      <c r="V36" s="222"/>
      <c r="W36" s="221"/>
      <c r="X36" s="221"/>
    </row>
    <row r="37" spans="2:24" ht="12">
      <c r="B37" s="61"/>
      <c r="C37" s="243"/>
      <c r="D37" s="244"/>
      <c r="E37" s="244"/>
      <c r="F37" s="244"/>
      <c r="G37" s="244"/>
      <c r="H37" s="244"/>
      <c r="I37" s="244"/>
      <c r="J37" s="244"/>
      <c r="K37" s="244"/>
      <c r="L37" s="244"/>
      <c r="M37" s="244"/>
      <c r="N37" s="244"/>
      <c r="O37" s="244"/>
      <c r="P37" s="244"/>
      <c r="Q37" s="244"/>
      <c r="R37" s="244"/>
      <c r="S37" s="244"/>
      <c r="T37" s="245"/>
      <c r="U37" s="62"/>
      <c r="V37" s="222"/>
      <c r="W37" s="221"/>
      <c r="X37" s="221"/>
    </row>
    <row r="38" spans="2:24" ht="12">
      <c r="B38" s="61"/>
      <c r="C38" s="243"/>
      <c r="D38" s="244"/>
      <c r="E38" s="244"/>
      <c r="F38" s="244"/>
      <c r="G38" s="244"/>
      <c r="H38" s="244"/>
      <c r="I38" s="244"/>
      <c r="J38" s="244"/>
      <c r="K38" s="244"/>
      <c r="L38" s="244"/>
      <c r="M38" s="244"/>
      <c r="N38" s="244"/>
      <c r="O38" s="244"/>
      <c r="P38" s="244"/>
      <c r="Q38" s="244"/>
      <c r="R38" s="244"/>
      <c r="S38" s="244"/>
      <c r="T38" s="245"/>
      <c r="U38" s="62"/>
      <c r="V38" s="222"/>
      <c r="W38" s="221"/>
      <c r="X38" s="221"/>
    </row>
    <row r="39" spans="2:24" ht="12">
      <c r="B39" s="61"/>
      <c r="C39" s="243"/>
      <c r="D39" s="244"/>
      <c r="E39" s="244"/>
      <c r="F39" s="244"/>
      <c r="G39" s="244"/>
      <c r="H39" s="244"/>
      <c r="I39" s="244"/>
      <c r="J39" s="244"/>
      <c r="K39" s="244"/>
      <c r="L39" s="244"/>
      <c r="M39" s="244"/>
      <c r="N39" s="244"/>
      <c r="O39" s="244"/>
      <c r="P39" s="244"/>
      <c r="Q39" s="244"/>
      <c r="R39" s="244"/>
      <c r="S39" s="244"/>
      <c r="T39" s="245"/>
      <c r="U39" s="62"/>
      <c r="V39" s="222"/>
      <c r="W39" s="221"/>
      <c r="X39" s="221"/>
    </row>
    <row r="40" spans="2:24" ht="12">
      <c r="B40" s="61"/>
      <c r="C40" s="243"/>
      <c r="D40" s="244"/>
      <c r="E40" s="244"/>
      <c r="F40" s="244"/>
      <c r="G40" s="244"/>
      <c r="H40" s="244"/>
      <c r="I40" s="244"/>
      <c r="J40" s="244"/>
      <c r="K40" s="244"/>
      <c r="L40" s="244"/>
      <c r="M40" s="244"/>
      <c r="N40" s="244"/>
      <c r="O40" s="244"/>
      <c r="P40" s="244"/>
      <c r="Q40" s="244"/>
      <c r="R40" s="244"/>
      <c r="S40" s="244"/>
      <c r="T40" s="245"/>
      <c r="U40" s="62"/>
      <c r="V40" s="222"/>
      <c r="W40" s="221"/>
      <c r="X40" s="221"/>
    </row>
    <row r="41" spans="2:24" ht="12">
      <c r="B41" s="61"/>
      <c r="C41" s="243"/>
      <c r="D41" s="244"/>
      <c r="E41" s="244"/>
      <c r="F41" s="244"/>
      <c r="G41" s="244"/>
      <c r="H41" s="244"/>
      <c r="I41" s="244"/>
      <c r="J41" s="244"/>
      <c r="K41" s="244"/>
      <c r="L41" s="244"/>
      <c r="M41" s="244"/>
      <c r="N41" s="244"/>
      <c r="O41" s="244"/>
      <c r="P41" s="244"/>
      <c r="Q41" s="244"/>
      <c r="R41" s="244"/>
      <c r="S41" s="244"/>
      <c r="T41" s="245"/>
      <c r="U41" s="62"/>
      <c r="V41" s="222"/>
      <c r="W41" s="221"/>
      <c r="X41" s="221"/>
    </row>
    <row r="42" spans="2:24" ht="12">
      <c r="B42" s="61"/>
      <c r="C42" s="246"/>
      <c r="D42" s="247"/>
      <c r="E42" s="247"/>
      <c r="F42" s="247"/>
      <c r="G42" s="247"/>
      <c r="H42" s="247"/>
      <c r="I42" s="247"/>
      <c r="J42" s="247"/>
      <c r="K42" s="247"/>
      <c r="L42" s="247"/>
      <c r="M42" s="247"/>
      <c r="N42" s="247"/>
      <c r="O42" s="247"/>
      <c r="P42" s="247"/>
      <c r="Q42" s="247"/>
      <c r="R42" s="247"/>
      <c r="S42" s="247"/>
      <c r="T42" s="248"/>
      <c r="U42" s="62"/>
      <c r="V42" s="222"/>
      <c r="W42" s="221"/>
      <c r="X42" s="221"/>
    </row>
    <row r="43" spans="2:24" ht="12">
      <c r="B43" s="66"/>
      <c r="C43" s="49"/>
      <c r="D43" s="67"/>
      <c r="E43" s="67"/>
      <c r="F43" s="67"/>
      <c r="G43" s="67"/>
      <c r="H43" s="67"/>
      <c r="I43" s="67"/>
      <c r="J43" s="67"/>
      <c r="K43" s="67"/>
      <c r="L43" s="67"/>
      <c r="M43" s="67"/>
      <c r="N43" s="67"/>
      <c r="O43" s="67"/>
      <c r="P43" s="67"/>
      <c r="Q43" s="67"/>
      <c r="R43" s="67"/>
      <c r="S43" s="67"/>
      <c r="T43" s="49"/>
      <c r="U43" s="68"/>
      <c r="V43" s="168"/>
      <c r="W43" s="168"/>
      <c r="X43" s="168"/>
    </row>
  </sheetData>
  <sheetProtection/>
  <mergeCells count="46">
    <mergeCell ref="P23:S23"/>
    <mergeCell ref="P24:S24"/>
    <mergeCell ref="P25:S25"/>
    <mergeCell ref="C6:T6"/>
    <mergeCell ref="C7:T7"/>
    <mergeCell ref="D13:J14"/>
    <mergeCell ref="K13:Q14"/>
    <mergeCell ref="D15:J15"/>
    <mergeCell ref="D16:J16"/>
    <mergeCell ref="D17:J17"/>
    <mergeCell ref="D18:J18"/>
    <mergeCell ref="D19:J19"/>
    <mergeCell ref="K16:Q16"/>
    <mergeCell ref="K17:Q17"/>
    <mergeCell ref="K18:Q18"/>
    <mergeCell ref="K19:Q19"/>
    <mergeCell ref="C30:T42"/>
    <mergeCell ref="C13:C14"/>
    <mergeCell ref="C29:K29"/>
    <mergeCell ref="T13:T14"/>
    <mergeCell ref="R13:S14"/>
    <mergeCell ref="C27:T27"/>
    <mergeCell ref="R19:S19"/>
    <mergeCell ref="R17:S17"/>
    <mergeCell ref="R18:S18"/>
    <mergeCell ref="R15:S15"/>
    <mergeCell ref="H24:K24"/>
    <mergeCell ref="H25:K25"/>
    <mergeCell ref="V15:X16"/>
    <mergeCell ref="V24:X27"/>
    <mergeCell ref="C12:H12"/>
    <mergeCell ref="C3:D3"/>
    <mergeCell ref="I10:T10"/>
    <mergeCell ref="E3:T3"/>
    <mergeCell ref="R16:S16"/>
    <mergeCell ref="K15:Q15"/>
    <mergeCell ref="V30:X42"/>
    <mergeCell ref="B1:F1"/>
    <mergeCell ref="C21:T21"/>
    <mergeCell ref="C23:G23"/>
    <mergeCell ref="C24:G24"/>
    <mergeCell ref="C25:G25"/>
    <mergeCell ref="L24:O24"/>
    <mergeCell ref="L25:O25"/>
    <mergeCell ref="H23:K23"/>
    <mergeCell ref="L23:O23"/>
  </mergeCells>
  <dataValidations count="3">
    <dataValidation allowBlank="1" showInputMessage="1" showErrorMessage="1" imeMode="hiragana" sqref="C30:T42"/>
    <dataValidation allowBlank="1" showInputMessage="1" showErrorMessage="1" imeMode="off" sqref="C3:D3 H24:O25"/>
    <dataValidation type="list" allowBlank="1" showInputMessage="1" showErrorMessage="1" imeMode="off" sqref="T15:T19">
      <formula1>"A,B,C"</formula1>
    </dataValidation>
  </dataValidations>
  <printOptions/>
  <pageMargins left="0.85" right="0.67" top="0.6" bottom="0.58"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V15"/>
  <sheetViews>
    <sheetView showGridLines="0" zoomScalePageLayoutView="0" workbookViewId="0" topLeftCell="A8">
      <selection activeCell="T9" sqref="T9"/>
    </sheetView>
  </sheetViews>
  <sheetFormatPr defaultColWidth="9.00390625" defaultRowHeight="13.5"/>
  <cols>
    <col min="1" max="2" width="1.875" style="0" customWidth="1"/>
    <col min="3" max="3" width="2.00390625" style="0" customWidth="1"/>
    <col min="4" max="4" width="17.25390625" style="0" customWidth="1"/>
    <col min="5" max="5" width="7.625" style="0" customWidth="1"/>
    <col min="6" max="17" width="6.625" style="0" customWidth="1"/>
    <col min="18" max="20" width="7.375" style="0" customWidth="1"/>
    <col min="21" max="21" width="7.375" style="88" customWidth="1"/>
    <col min="22" max="22" width="1.25" style="0" customWidth="1"/>
  </cols>
  <sheetData>
    <row r="1" spans="2:4" ht="18" customHeight="1">
      <c r="B1" s="191" t="s">
        <v>142</v>
      </c>
      <c r="C1" s="191"/>
      <c r="D1" s="191"/>
    </row>
    <row r="2" spans="2:22" ht="42" customHeight="1">
      <c r="B2" s="262" t="s">
        <v>219</v>
      </c>
      <c r="C2" s="262"/>
      <c r="D2" s="262"/>
      <c r="E2" s="262"/>
      <c r="F2" s="262"/>
      <c r="G2" s="262"/>
      <c r="H2" s="262"/>
      <c r="I2" s="262"/>
      <c r="J2" s="262"/>
      <c r="K2" s="262"/>
      <c r="L2" s="262"/>
      <c r="M2" s="262"/>
      <c r="N2" s="262"/>
      <c r="O2" s="262"/>
      <c r="P2" s="262"/>
      <c r="Q2" s="262"/>
      <c r="R2" s="262"/>
      <c r="S2" s="262"/>
      <c r="T2" s="262"/>
      <c r="U2" s="262"/>
      <c r="V2" s="262"/>
    </row>
    <row r="3" spans="2:22" ht="5.25" customHeight="1">
      <c r="B3" s="114"/>
      <c r="C3" s="115"/>
      <c r="D3" s="115"/>
      <c r="E3" s="115"/>
      <c r="F3" s="115"/>
      <c r="G3" s="115"/>
      <c r="H3" s="115"/>
      <c r="I3" s="115"/>
      <c r="J3" s="115"/>
      <c r="K3" s="115"/>
      <c r="L3" s="115"/>
      <c r="M3" s="115"/>
      <c r="N3" s="115"/>
      <c r="O3" s="115"/>
      <c r="P3" s="115"/>
      <c r="Q3" s="115"/>
      <c r="R3" s="115"/>
      <c r="S3" s="115"/>
      <c r="T3" s="115"/>
      <c r="U3" s="116"/>
      <c r="V3" s="117"/>
    </row>
    <row r="4" spans="2:22" ht="21" customHeight="1">
      <c r="B4" s="118"/>
      <c r="C4" s="89"/>
      <c r="D4" s="89" t="s">
        <v>135</v>
      </c>
      <c r="E4" s="89"/>
      <c r="F4" s="89"/>
      <c r="G4" s="89"/>
      <c r="H4" s="89"/>
      <c r="I4" s="89"/>
      <c r="J4" s="89"/>
      <c r="K4" s="89"/>
      <c r="L4" s="89"/>
      <c r="M4" s="89"/>
      <c r="N4" s="89"/>
      <c r="O4" s="89"/>
      <c r="P4" s="89"/>
      <c r="Q4" s="89"/>
      <c r="R4" s="89"/>
      <c r="S4" s="89"/>
      <c r="T4" s="89"/>
      <c r="U4" s="119"/>
      <c r="V4" s="120"/>
    </row>
    <row r="5" spans="2:22" ht="19.5" customHeight="1">
      <c r="B5" s="118"/>
      <c r="C5" s="263" t="str">
        <f>'評価・報告'!C6&amp;"　"&amp;'評価・報告'!C7</f>
        <v>「エコ・リーダーまるがめ」取組結果報告　～年度～</v>
      </c>
      <c r="D5" s="263"/>
      <c r="E5" s="263"/>
      <c r="F5" s="263"/>
      <c r="G5" s="263"/>
      <c r="H5" s="263"/>
      <c r="I5" s="263"/>
      <c r="J5" s="263"/>
      <c r="K5" s="263"/>
      <c r="L5" s="263"/>
      <c r="M5" s="263"/>
      <c r="N5" s="263"/>
      <c r="O5" s="263"/>
      <c r="P5" s="263"/>
      <c r="Q5" s="263"/>
      <c r="R5" s="263"/>
      <c r="S5" s="263"/>
      <c r="T5" s="263"/>
      <c r="U5" s="263"/>
      <c r="V5" s="120"/>
    </row>
    <row r="6" spans="2:22" ht="3" customHeight="1">
      <c r="B6" s="118"/>
      <c r="C6" s="89"/>
      <c r="D6" s="89"/>
      <c r="E6" s="89"/>
      <c r="F6" s="89"/>
      <c r="G6" s="89"/>
      <c r="H6" s="89"/>
      <c r="I6" s="89"/>
      <c r="J6" s="89"/>
      <c r="K6" s="89"/>
      <c r="L6" s="89"/>
      <c r="M6" s="89"/>
      <c r="N6" s="89"/>
      <c r="O6" s="89"/>
      <c r="P6" s="89"/>
      <c r="Q6" s="89"/>
      <c r="R6" s="89"/>
      <c r="S6" s="89"/>
      <c r="T6" s="89"/>
      <c r="U6" s="119"/>
      <c r="V6" s="120"/>
    </row>
    <row r="7" spans="2:22" ht="15" customHeight="1">
      <c r="B7" s="118"/>
      <c r="C7" s="89"/>
      <c r="D7" s="232" t="str">
        <f>'評価・報告'!I10</f>
        <v>EL-　</v>
      </c>
      <c r="E7" s="232"/>
      <c r="F7" s="232"/>
      <c r="G7" s="232"/>
      <c r="H7" s="232"/>
      <c r="I7" s="232"/>
      <c r="J7" s="232"/>
      <c r="K7" s="232"/>
      <c r="L7" s="232"/>
      <c r="M7" s="232"/>
      <c r="N7" s="232"/>
      <c r="O7" s="232"/>
      <c r="P7" s="232"/>
      <c r="Q7" s="232"/>
      <c r="R7" s="232"/>
      <c r="S7" s="232"/>
      <c r="T7" s="232"/>
      <c r="U7" s="232"/>
      <c r="V7" s="120"/>
    </row>
    <row r="8" spans="2:22" ht="15" customHeight="1">
      <c r="B8" s="118"/>
      <c r="C8" s="89"/>
      <c r="D8" s="89"/>
      <c r="E8" s="89"/>
      <c r="F8" s="91"/>
      <c r="G8" s="91"/>
      <c r="H8" s="91"/>
      <c r="I8" s="91"/>
      <c r="J8" s="91"/>
      <c r="K8" s="91"/>
      <c r="L8" s="91"/>
      <c r="M8" s="91"/>
      <c r="N8" s="91"/>
      <c r="O8" s="91"/>
      <c r="P8" s="91"/>
      <c r="Q8" s="89"/>
      <c r="R8" s="89"/>
      <c r="S8" s="89"/>
      <c r="T8" s="89"/>
      <c r="U8" s="119"/>
      <c r="V8" s="120"/>
    </row>
    <row r="9" spans="2:22" s="90" customFormat="1" ht="36.75" customHeight="1">
      <c r="B9" s="121"/>
      <c r="C9" s="92"/>
      <c r="D9" s="93" t="s">
        <v>25</v>
      </c>
      <c r="E9" s="94" t="s">
        <v>127</v>
      </c>
      <c r="F9" s="95">
        <v>6</v>
      </c>
      <c r="G9" s="96">
        <v>7</v>
      </c>
      <c r="H9" s="96">
        <v>8</v>
      </c>
      <c r="I9" s="96">
        <v>9</v>
      </c>
      <c r="J9" s="96">
        <v>10</v>
      </c>
      <c r="K9" s="96">
        <v>11</v>
      </c>
      <c r="L9" s="96">
        <v>12</v>
      </c>
      <c r="M9" s="96">
        <v>1</v>
      </c>
      <c r="N9" s="96">
        <v>2</v>
      </c>
      <c r="O9" s="96">
        <v>3</v>
      </c>
      <c r="P9" s="96">
        <v>4</v>
      </c>
      <c r="Q9" s="97">
        <v>5</v>
      </c>
      <c r="R9" s="98" t="s">
        <v>223</v>
      </c>
      <c r="S9" s="98" t="s">
        <v>224</v>
      </c>
      <c r="T9" s="98" t="s">
        <v>130</v>
      </c>
      <c r="U9" s="98" t="s">
        <v>129</v>
      </c>
      <c r="V9" s="122"/>
    </row>
    <row r="10" spans="2:22" ht="60" customHeight="1">
      <c r="B10" s="118"/>
      <c r="C10" s="99">
        <v>1</v>
      </c>
      <c r="D10" s="170">
        <f>'入力画面'!C18</f>
        <v>0</v>
      </c>
      <c r="E10" s="100">
        <f>'入力画面'!C20</f>
        <v>0</v>
      </c>
      <c r="F10" s="128"/>
      <c r="G10" s="129"/>
      <c r="H10" s="129"/>
      <c r="I10" s="129"/>
      <c r="J10" s="129"/>
      <c r="K10" s="129"/>
      <c r="L10" s="129"/>
      <c r="M10" s="129"/>
      <c r="N10" s="129"/>
      <c r="O10" s="129"/>
      <c r="P10" s="129"/>
      <c r="Q10" s="130"/>
      <c r="R10" s="105">
        <f>SUM(F10:Q10)</f>
        <v>0</v>
      </c>
      <c r="S10" s="105"/>
      <c r="T10" s="105"/>
      <c r="U10" s="134"/>
      <c r="V10" s="120"/>
    </row>
    <row r="11" spans="2:22" ht="60" customHeight="1">
      <c r="B11" s="118"/>
      <c r="C11" s="101">
        <v>2</v>
      </c>
      <c r="D11" s="170">
        <f>'入力画面'!C22</f>
        <v>0</v>
      </c>
      <c r="E11" s="100">
        <f>'入力画面'!C24</f>
        <v>0</v>
      </c>
      <c r="F11" s="128"/>
      <c r="G11" s="129"/>
      <c r="H11" s="129"/>
      <c r="I11" s="129"/>
      <c r="J11" s="129"/>
      <c r="K11" s="129"/>
      <c r="L11" s="129"/>
      <c r="M11" s="129"/>
      <c r="N11" s="129"/>
      <c r="O11" s="129"/>
      <c r="P11" s="129"/>
      <c r="Q11" s="130"/>
      <c r="R11" s="105">
        <f>SUM(F11:Q11)</f>
        <v>0</v>
      </c>
      <c r="S11" s="105"/>
      <c r="T11" s="105"/>
      <c r="U11" s="134"/>
      <c r="V11" s="120"/>
    </row>
    <row r="12" spans="2:22" ht="60" customHeight="1">
      <c r="B12" s="118"/>
      <c r="C12" s="102">
        <v>3</v>
      </c>
      <c r="D12" s="170">
        <f>'入力画面'!C26</f>
        <v>0</v>
      </c>
      <c r="E12" s="100">
        <f>'入力画面'!C28</f>
        <v>0</v>
      </c>
      <c r="F12" s="128"/>
      <c r="G12" s="129"/>
      <c r="H12" s="129"/>
      <c r="I12" s="129"/>
      <c r="J12" s="129"/>
      <c r="K12" s="129"/>
      <c r="L12" s="129"/>
      <c r="M12" s="129"/>
      <c r="N12" s="129"/>
      <c r="O12" s="129"/>
      <c r="P12" s="129"/>
      <c r="Q12" s="130"/>
      <c r="R12" s="105">
        <f>SUM(F12:Q12)</f>
        <v>0</v>
      </c>
      <c r="S12" s="105"/>
      <c r="T12" s="105"/>
      <c r="U12" s="134"/>
      <c r="V12" s="120"/>
    </row>
    <row r="13" spans="2:22" ht="60" customHeight="1">
      <c r="B13" s="118"/>
      <c r="C13" s="101">
        <v>4</v>
      </c>
      <c r="D13" s="170">
        <f>IF('入力画面'!C30=0,"",'入力画面'!C30)</f>
      </c>
      <c r="E13" s="100">
        <f>IF('入力画面'!C30=0,"",'入力画面'!C32)</f>
      </c>
      <c r="F13" s="128"/>
      <c r="G13" s="129"/>
      <c r="H13" s="129"/>
      <c r="I13" s="129"/>
      <c r="J13" s="129"/>
      <c r="K13" s="129"/>
      <c r="L13" s="129"/>
      <c r="M13" s="129"/>
      <c r="N13" s="129"/>
      <c r="O13" s="129"/>
      <c r="P13" s="129"/>
      <c r="Q13" s="130"/>
      <c r="R13" s="105">
        <f>IF('入力画面'!C30=0,"",SUM(F13:Q13))</f>
      </c>
      <c r="S13" s="105"/>
      <c r="T13" s="105"/>
      <c r="U13" s="134"/>
      <c r="V13" s="120"/>
    </row>
    <row r="14" spans="2:22" ht="60" customHeight="1">
      <c r="B14" s="118"/>
      <c r="C14" s="103">
        <v>5</v>
      </c>
      <c r="D14" s="171">
        <f>IF('入力画面'!C34=0,"",'入力画面'!C34)</f>
      </c>
      <c r="E14" s="104">
        <f>IF('入力画面'!C34=0,"",'入力画面'!C36)</f>
      </c>
      <c r="F14" s="131"/>
      <c r="G14" s="132"/>
      <c r="H14" s="132"/>
      <c r="I14" s="132"/>
      <c r="J14" s="132"/>
      <c r="K14" s="132"/>
      <c r="L14" s="132"/>
      <c r="M14" s="132"/>
      <c r="N14" s="132"/>
      <c r="O14" s="132"/>
      <c r="P14" s="132"/>
      <c r="Q14" s="133"/>
      <c r="R14" s="106">
        <f>IF('入力画面'!C34=0,"",SUM(F14:Q14))</f>
      </c>
      <c r="S14" s="106"/>
      <c r="T14" s="106"/>
      <c r="U14" s="135"/>
      <c r="V14" s="120"/>
    </row>
    <row r="15" spans="2:22" ht="9" customHeight="1">
      <c r="B15" s="123"/>
      <c r="C15" s="124"/>
      <c r="D15" s="124"/>
      <c r="E15" s="124"/>
      <c r="F15" s="124"/>
      <c r="G15" s="124"/>
      <c r="H15" s="124"/>
      <c r="I15" s="124"/>
      <c r="J15" s="124"/>
      <c r="K15" s="124"/>
      <c r="L15" s="124"/>
      <c r="M15" s="124"/>
      <c r="N15" s="124"/>
      <c r="O15" s="124"/>
      <c r="P15" s="124"/>
      <c r="Q15" s="124"/>
      <c r="R15" s="124"/>
      <c r="S15" s="124"/>
      <c r="T15" s="124"/>
      <c r="U15" s="125"/>
      <c r="V15" s="126"/>
    </row>
  </sheetData>
  <sheetProtection/>
  <mergeCells count="4">
    <mergeCell ref="B1:D1"/>
    <mergeCell ref="B2:V2"/>
    <mergeCell ref="D7:U7"/>
    <mergeCell ref="C5:U5"/>
  </mergeCells>
  <dataValidations count="1">
    <dataValidation allowBlank="1" showInputMessage="1" showErrorMessage="1" imeMode="off" sqref="C10:U14"/>
  </dataValidations>
  <printOptions/>
  <pageMargins left="0.7874015748031497" right="0.3937007874015748" top="1.1811023622047245" bottom="0.7874015748031497" header="0.5118110236220472" footer="0.5118110236220472"/>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2:AO35"/>
  <sheetViews>
    <sheetView zoomScalePageLayoutView="0" workbookViewId="0" topLeftCell="A1">
      <selection activeCell="D20" sqref="D20"/>
    </sheetView>
  </sheetViews>
  <sheetFormatPr defaultColWidth="10.25390625" defaultRowHeight="13.5"/>
  <cols>
    <col min="1" max="1" width="2.375" style="0" customWidth="1"/>
  </cols>
  <sheetData>
    <row r="2" ht="13.5">
      <c r="B2" t="s">
        <v>71</v>
      </c>
    </row>
    <row r="3" spans="2:41" s="18" customFormat="1" ht="8.25" customHeight="1">
      <c r="B3" s="156" t="s">
        <v>197</v>
      </c>
      <c r="C3" s="156" t="s">
        <v>150</v>
      </c>
      <c r="D3" s="156" t="s">
        <v>151</v>
      </c>
      <c r="E3" s="156" t="s">
        <v>152</v>
      </c>
      <c r="F3" s="156" t="s">
        <v>153</v>
      </c>
      <c r="G3" s="156" t="s">
        <v>154</v>
      </c>
      <c r="H3" s="156" t="s">
        <v>155</v>
      </c>
      <c r="I3" s="156" t="s">
        <v>156</v>
      </c>
      <c r="J3" s="156" t="s">
        <v>157</v>
      </c>
      <c r="K3" s="156" t="s">
        <v>158</v>
      </c>
      <c r="L3" s="156" t="s">
        <v>159</v>
      </c>
      <c r="M3" s="156" t="s">
        <v>160</v>
      </c>
      <c r="N3" s="156" t="s">
        <v>161</v>
      </c>
      <c r="O3" s="156" t="s">
        <v>162</v>
      </c>
      <c r="P3" s="156" t="s">
        <v>163</v>
      </c>
      <c r="Q3" s="156" t="s">
        <v>164</v>
      </c>
      <c r="R3" s="156" t="s">
        <v>165</v>
      </c>
      <c r="S3" s="156" t="s">
        <v>166</v>
      </c>
      <c r="T3" s="156" t="s">
        <v>167</v>
      </c>
      <c r="U3" s="156" t="s">
        <v>168</v>
      </c>
      <c r="V3" s="156" t="s">
        <v>169</v>
      </c>
      <c r="W3" s="156" t="s">
        <v>170</v>
      </c>
      <c r="X3" s="156" t="s">
        <v>171</v>
      </c>
      <c r="Y3" s="156" t="s">
        <v>172</v>
      </c>
      <c r="Z3" s="156" t="s">
        <v>173</v>
      </c>
      <c r="AA3" s="156" t="s">
        <v>174</v>
      </c>
      <c r="AB3" s="156" t="s">
        <v>175</v>
      </c>
      <c r="AC3" s="156" t="s">
        <v>176</v>
      </c>
      <c r="AD3" s="156" t="s">
        <v>177</v>
      </c>
      <c r="AE3" s="156" t="s">
        <v>178</v>
      </c>
      <c r="AF3" s="156" t="s">
        <v>179</v>
      </c>
      <c r="AG3" s="156" t="s">
        <v>180</v>
      </c>
      <c r="AH3" s="156" t="s">
        <v>181</v>
      </c>
      <c r="AI3" s="156" t="s">
        <v>182</v>
      </c>
      <c r="AJ3" s="156" t="s">
        <v>183</v>
      </c>
      <c r="AK3" s="156" t="s">
        <v>184</v>
      </c>
      <c r="AL3" s="156" t="s">
        <v>185</v>
      </c>
      <c r="AM3" s="156" t="s">
        <v>186</v>
      </c>
      <c r="AN3" s="156" t="s">
        <v>187</v>
      </c>
      <c r="AO3" s="157" t="s">
        <v>188</v>
      </c>
    </row>
    <row r="4" spans="1:41" s="15" customFormat="1" ht="22.5" customHeight="1">
      <c r="A4" s="14"/>
      <c r="B4" s="149" t="s">
        <v>48</v>
      </c>
      <c r="C4" s="150" t="s">
        <v>49</v>
      </c>
      <c r="D4" s="151" t="s">
        <v>50</v>
      </c>
      <c r="E4" s="152" t="s">
        <v>51</v>
      </c>
      <c r="F4" s="153" t="s">
        <v>52</v>
      </c>
      <c r="G4" s="151" t="s">
        <v>53</v>
      </c>
      <c r="H4" s="151" t="s">
        <v>54</v>
      </c>
      <c r="I4" s="151" t="s">
        <v>55</v>
      </c>
      <c r="J4" s="151" t="s">
        <v>56</v>
      </c>
      <c r="K4" s="154" t="s">
        <v>57</v>
      </c>
      <c r="L4" s="154" t="s">
        <v>189</v>
      </c>
      <c r="M4" s="154" t="s">
        <v>15</v>
      </c>
      <c r="N4" s="154" t="s">
        <v>118</v>
      </c>
      <c r="O4" s="154" t="s">
        <v>58</v>
      </c>
      <c r="P4" s="154" t="s">
        <v>190</v>
      </c>
      <c r="Q4" s="154" t="s">
        <v>17</v>
      </c>
      <c r="R4" s="154" t="s">
        <v>120</v>
      </c>
      <c r="S4" s="154" t="s">
        <v>59</v>
      </c>
      <c r="T4" s="154" t="s">
        <v>191</v>
      </c>
      <c r="U4" s="154" t="s">
        <v>19</v>
      </c>
      <c r="V4" s="154" t="s">
        <v>121</v>
      </c>
      <c r="W4" s="154" t="s">
        <v>60</v>
      </c>
      <c r="X4" s="154" t="s">
        <v>192</v>
      </c>
      <c r="Y4" s="154" t="s">
        <v>21</v>
      </c>
      <c r="Z4" s="154" t="s">
        <v>122</v>
      </c>
      <c r="AA4" s="154" t="s">
        <v>61</v>
      </c>
      <c r="AB4" s="154" t="s">
        <v>193</v>
      </c>
      <c r="AC4" s="154" t="s">
        <v>23</v>
      </c>
      <c r="AD4" s="154" t="s">
        <v>123</v>
      </c>
      <c r="AE4" s="154" t="s">
        <v>62</v>
      </c>
      <c r="AF4" s="152" t="s">
        <v>63</v>
      </c>
      <c r="AG4" s="82" t="s">
        <v>107</v>
      </c>
      <c r="AH4" s="82" t="s">
        <v>108</v>
      </c>
      <c r="AI4" s="150" t="s">
        <v>64</v>
      </c>
      <c r="AJ4" s="150" t="s">
        <v>194</v>
      </c>
      <c r="AK4" s="150" t="s">
        <v>65</v>
      </c>
      <c r="AL4" s="151" t="s">
        <v>66</v>
      </c>
      <c r="AM4" s="16" t="s">
        <v>195</v>
      </c>
      <c r="AN4" s="16" t="s">
        <v>196</v>
      </c>
      <c r="AO4" s="17" t="s">
        <v>70</v>
      </c>
    </row>
    <row r="5" spans="1:41" s="27" customFormat="1" ht="23.25" customHeight="1">
      <c r="A5" s="24"/>
      <c r="B5" s="25">
        <f>'入力画面'!C2</f>
        <v>0</v>
      </c>
      <c r="C5" s="173"/>
      <c r="D5" s="19">
        <f>'入力画面'!C5</f>
        <v>0</v>
      </c>
      <c r="E5" s="20">
        <f>'入力画面'!C6</f>
        <v>0</v>
      </c>
      <c r="F5" s="21">
        <f>'入力画面'!C7</f>
        <v>0</v>
      </c>
      <c r="G5" s="19">
        <f>'入力画面'!C8</f>
        <v>0</v>
      </c>
      <c r="H5" s="19">
        <f>'入力画面'!C9</f>
        <v>0</v>
      </c>
      <c r="I5" s="22">
        <f>'入力画面'!C10</f>
        <v>0</v>
      </c>
      <c r="J5" s="22">
        <f>'入力画面'!C11</f>
        <v>0</v>
      </c>
      <c r="K5" s="23">
        <f>'入力画面'!C16</f>
        <v>0</v>
      </c>
      <c r="L5" s="23">
        <f>'入力画面'!C18</f>
        <v>0</v>
      </c>
      <c r="M5" s="23">
        <f>'入力画面'!C19</f>
        <v>0</v>
      </c>
      <c r="N5" s="23">
        <f>'入力画面'!C20</f>
        <v>0</v>
      </c>
      <c r="O5" s="23">
        <f>'入力画面'!C21</f>
        <v>0</v>
      </c>
      <c r="P5" s="23">
        <f>'入力画面'!C22</f>
        <v>0</v>
      </c>
      <c r="Q5" s="23">
        <f>'入力画面'!C23</f>
        <v>0</v>
      </c>
      <c r="R5" s="23">
        <f>'入力画面'!C24</f>
        <v>0</v>
      </c>
      <c r="S5" s="23">
        <f>'入力画面'!C25</f>
        <v>0</v>
      </c>
      <c r="T5" s="23">
        <f>'入力画面'!C26</f>
        <v>0</v>
      </c>
      <c r="U5" s="23">
        <f>'入力画面'!C27</f>
        <v>0</v>
      </c>
      <c r="V5" s="23">
        <f>'入力画面'!C28</f>
        <v>0</v>
      </c>
      <c r="W5" s="23">
        <f>'入力画面'!C29</f>
        <v>0</v>
      </c>
      <c r="X5" s="23">
        <f>IF('入力画面'!C30=0,"",'入力画面'!C30)</f>
      </c>
      <c r="Y5" s="23">
        <f>IF('入力画面'!C31=0,"",'入力画面'!C31)</f>
      </c>
      <c r="Z5" s="23">
        <f>IF('入力画面'!C32=0,"",'入力画面'!C32)</f>
      </c>
      <c r="AA5" s="23">
        <f>IF('入力画面'!C33=0,"",'入力画面'!C33)</f>
      </c>
      <c r="AB5" s="23">
        <f>IF('入力画面'!C34=0,"",'入力画面'!C34)</f>
      </c>
      <c r="AC5" s="23">
        <f>IF('入力画面'!C35=0,"",'入力画面'!C35)</f>
      </c>
      <c r="AD5" s="23">
        <f>IF('入力画面'!C36=0,"",'入力画面'!C36)</f>
      </c>
      <c r="AE5" s="23">
        <f>IF('入力画面'!C37=0,"",'入力画面'!C37)</f>
      </c>
      <c r="AF5" s="21">
        <f>IF('入力画面'!C14=0,"",'入力画面'!C14)</f>
      </c>
      <c r="AG5" s="155">
        <f>IF('入力画面'!C38=0,"",'入力画面'!C38)</f>
      </c>
      <c r="AH5" s="155">
        <f>IF('入力画面'!C39=0,"",'入力画面'!C39)</f>
      </c>
      <c r="AI5" s="26">
        <f>'入力画面'!C3</f>
        <v>0</v>
      </c>
      <c r="AJ5" s="26">
        <f>IF('入力画面'!C4=0,"",'入力画面'!C4)</f>
      </c>
      <c r="AK5" s="21">
        <f>IF('入力画面'!C42=0,"",'入力画面'!C42&amp;" ( "&amp;'入力画面'!C43&amp;" → "&amp;'入力画面'!C44&amp;" )")</f>
      </c>
      <c r="AL5" s="19">
        <f>'入力画面'!C17</f>
        <v>0</v>
      </c>
      <c r="AM5" s="19">
        <f>IF('入力画面'!C12=0,"",'入力画面'!C12)</f>
      </c>
      <c r="AN5" s="19">
        <f>IF('入力画面'!C13=0,"",'入力画面'!C13)</f>
      </c>
      <c r="AO5" s="19">
        <f>IF('入力画面'!C15=0,"",'入力画面'!C15)</f>
      </c>
    </row>
    <row r="8" ht="13.5">
      <c r="B8" t="s">
        <v>84</v>
      </c>
    </row>
    <row r="9" spans="2:7" ht="7.5" customHeight="1">
      <c r="B9" s="18">
        <v>1</v>
      </c>
      <c r="C9" s="18">
        <v>2</v>
      </c>
      <c r="D9" s="18">
        <v>3</v>
      </c>
      <c r="E9" s="18">
        <v>4</v>
      </c>
      <c r="F9" s="18">
        <v>5</v>
      </c>
      <c r="G9" s="18">
        <v>6</v>
      </c>
    </row>
    <row r="10" spans="2:7" ht="13.5">
      <c r="B10" s="35" t="s">
        <v>72</v>
      </c>
      <c r="C10" s="35" t="s">
        <v>1</v>
      </c>
      <c r="D10" s="35" t="s">
        <v>2</v>
      </c>
      <c r="E10" s="35" t="s">
        <v>0</v>
      </c>
      <c r="F10" s="35" t="s">
        <v>26</v>
      </c>
      <c r="G10" s="35" t="s">
        <v>86</v>
      </c>
    </row>
    <row r="11" spans="2:7" ht="13.5">
      <c r="B11" s="34">
        <f>'入力画面'!C19</f>
        <v>0</v>
      </c>
      <c r="C11" s="34">
        <f>'入力画面'!C18</f>
        <v>0</v>
      </c>
      <c r="D11" s="34">
        <f>'入力画面'!C21</f>
        <v>0</v>
      </c>
      <c r="E11" s="144" t="str">
        <f>'評価・報告'!T15</f>
        <v>C</v>
      </c>
      <c r="F11" s="34">
        <f>'入力画面'!C5</f>
        <v>0</v>
      </c>
      <c r="G11" s="136">
        <f>'入力画面'!C17</f>
        <v>0</v>
      </c>
    </row>
    <row r="12" spans="2:7" ht="13.5">
      <c r="B12" s="34">
        <f>'入力画面'!C23</f>
        <v>0</v>
      </c>
      <c r="C12" s="34">
        <f>'入力画面'!C22</f>
        <v>0</v>
      </c>
      <c r="D12" s="34">
        <f>'入力画面'!C25</f>
        <v>0</v>
      </c>
      <c r="E12" s="144" t="str">
        <f>'評価・報告'!T16</f>
        <v>C</v>
      </c>
      <c r="F12" s="34">
        <f>'入力画面'!C5</f>
        <v>0</v>
      </c>
      <c r="G12" s="136">
        <f>'入力画面'!C17</f>
        <v>0</v>
      </c>
    </row>
    <row r="13" spans="2:7" ht="13.5">
      <c r="B13" s="34">
        <f>'入力画面'!C27</f>
        <v>0</v>
      </c>
      <c r="C13" s="34">
        <f>'入力画面'!C26</f>
        <v>0</v>
      </c>
      <c r="D13" s="34">
        <f>'入力画面'!C29</f>
        <v>0</v>
      </c>
      <c r="E13" s="144" t="str">
        <f>'評価・報告'!T17</f>
        <v>C</v>
      </c>
      <c r="F13" s="34">
        <f>'入力画面'!C5</f>
        <v>0</v>
      </c>
      <c r="G13" s="136">
        <f>'入力画面'!C17</f>
        <v>0</v>
      </c>
    </row>
    <row r="14" spans="2:7" ht="13.5">
      <c r="B14" s="34">
        <f>IF('入力画面'!C31=0,"",'入力画面'!C31)</f>
      </c>
      <c r="C14" s="34">
        <f>IF('入力画面'!C30=0,"",'入力画面'!C30)</f>
      </c>
      <c r="D14" s="34">
        <f>IF('入力画面'!C33=0,"",'入力画面'!C33)</f>
      </c>
      <c r="E14" s="144" t="str">
        <f>IF('評価・報告'!T18=0,"",'評価・報告'!T18)</f>
        <v>C</v>
      </c>
      <c r="F14" s="34">
        <f>IF('入力画面'!C30=0,"",'入力画面'!C5)</f>
      </c>
      <c r="G14" s="136">
        <f>'入力画面'!C17</f>
        <v>0</v>
      </c>
    </row>
    <row r="15" spans="2:15" ht="13.5">
      <c r="B15" s="34">
        <f>IF('入力画面'!C35=0,"",'入力画面'!C35)</f>
      </c>
      <c r="C15" s="34">
        <f>IF('入力画面'!C34=0,"",'入力画面'!C34)</f>
      </c>
      <c r="D15" s="34">
        <f>IF('入力画面'!C37=0,"",'入力画面'!C37)</f>
      </c>
      <c r="E15" s="144" t="str">
        <f>IF('評価・報告'!T19=0,"",'評価・報告'!T19)</f>
        <v>C</v>
      </c>
      <c r="F15" s="34">
        <f>IF('入力画面'!C34=0,"",'入力画面'!C5)</f>
      </c>
      <c r="G15" s="136">
        <f>'入力画面'!C17</f>
        <v>0</v>
      </c>
      <c r="I15" s="141"/>
      <c r="J15" s="141"/>
      <c r="K15" s="141"/>
      <c r="L15" s="141"/>
      <c r="M15" s="141"/>
      <c r="N15" s="141"/>
      <c r="O15" s="141"/>
    </row>
    <row r="16" spans="2:15" ht="9" customHeight="1">
      <c r="B16" s="140"/>
      <c r="C16" s="140"/>
      <c r="D16" s="140"/>
      <c r="E16" s="140"/>
      <c r="F16" s="140"/>
      <c r="G16" s="89"/>
      <c r="I16" s="141"/>
      <c r="J16" s="141"/>
      <c r="K16" s="141"/>
      <c r="L16" s="141"/>
      <c r="M16" s="141"/>
      <c r="N16" s="141"/>
      <c r="O16" s="141"/>
    </row>
    <row r="17" spans="2:15" ht="13.5">
      <c r="B17" s="140" t="s">
        <v>147</v>
      </c>
      <c r="C17" s="140"/>
      <c r="D17" s="140"/>
      <c r="E17" s="140"/>
      <c r="F17" s="140"/>
      <c r="G17" s="89"/>
      <c r="I17" s="141"/>
      <c r="J17" s="141"/>
      <c r="K17" s="141"/>
      <c r="L17" s="141"/>
      <c r="M17" s="141"/>
      <c r="N17" s="141"/>
      <c r="O17" s="141"/>
    </row>
    <row r="18" spans="2:15" ht="7.5" customHeight="1">
      <c r="B18" s="18">
        <v>1</v>
      </c>
      <c r="C18" s="18">
        <v>2</v>
      </c>
      <c r="D18" s="18">
        <v>3</v>
      </c>
      <c r="E18" s="18">
        <v>4</v>
      </c>
      <c r="F18" s="18">
        <v>5</v>
      </c>
      <c r="G18" s="18">
        <v>6</v>
      </c>
      <c r="I18" s="141"/>
      <c r="J18" s="141"/>
      <c r="K18" s="141"/>
      <c r="L18" s="141"/>
      <c r="M18" s="141"/>
      <c r="N18" s="141"/>
      <c r="O18" s="141"/>
    </row>
    <row r="19" spans="2:15" ht="13.5">
      <c r="B19" s="35" t="s">
        <v>145</v>
      </c>
      <c r="C19" s="35" t="s">
        <v>146</v>
      </c>
      <c r="D19" s="35" t="s">
        <v>149</v>
      </c>
      <c r="E19" s="35" t="s">
        <v>0</v>
      </c>
      <c r="F19" s="35" t="s">
        <v>26</v>
      </c>
      <c r="G19" s="35" t="s">
        <v>86</v>
      </c>
      <c r="I19" s="141"/>
      <c r="J19" s="141"/>
      <c r="K19" s="141"/>
      <c r="L19" s="141"/>
      <c r="M19" s="141"/>
      <c r="N19" s="141"/>
      <c r="O19" s="141"/>
    </row>
    <row r="20" spans="2:15" ht="13.5">
      <c r="B20" s="34">
        <f>'評価・報告'!H24</f>
        <v>0</v>
      </c>
      <c r="C20" s="34">
        <f>'評価・報告'!L24</f>
        <v>0</v>
      </c>
      <c r="D20" s="34" t="e">
        <f>'評価・報告'!P24</f>
        <v>#DIV/0!</v>
      </c>
      <c r="E20" s="144" t="e">
        <f>'評価・報告'!T24</f>
        <v>#DIV/0!</v>
      </c>
      <c r="F20" s="34">
        <f>'入力画面'!C5</f>
        <v>0</v>
      </c>
      <c r="G20" s="136">
        <f>'入力画面'!C17</f>
        <v>0</v>
      </c>
      <c r="I20" s="141"/>
      <c r="J20" s="141"/>
      <c r="K20" s="141"/>
      <c r="L20" s="141"/>
      <c r="M20" s="141"/>
      <c r="N20" s="141"/>
      <c r="O20" s="141"/>
    </row>
    <row r="21" spans="2:15" ht="9" customHeight="1">
      <c r="B21" s="140"/>
      <c r="C21" s="140"/>
      <c r="D21" s="140"/>
      <c r="E21" s="140"/>
      <c r="F21" s="89"/>
      <c r="G21" s="89"/>
      <c r="I21" s="141"/>
      <c r="J21" s="141"/>
      <c r="K21" s="141"/>
      <c r="L21" s="141"/>
      <c r="M21" s="141"/>
      <c r="N21" s="141"/>
      <c r="O21" s="141"/>
    </row>
    <row r="22" spans="2:15" ht="13.5">
      <c r="B22" s="140" t="s">
        <v>148</v>
      </c>
      <c r="C22" s="140"/>
      <c r="D22" s="140"/>
      <c r="E22" s="140"/>
      <c r="F22" s="89"/>
      <c r="G22" s="89"/>
      <c r="I22" s="141"/>
      <c r="J22" s="141"/>
      <c r="K22" s="141"/>
      <c r="L22" s="141"/>
      <c r="M22" s="141"/>
      <c r="N22" s="141"/>
      <c r="O22" s="141"/>
    </row>
    <row r="23" spans="2:15" ht="7.5" customHeight="1">
      <c r="B23" s="18">
        <v>1</v>
      </c>
      <c r="C23" s="18">
        <v>2</v>
      </c>
      <c r="D23" s="18">
        <v>3</v>
      </c>
      <c r="E23" s="18">
        <v>4</v>
      </c>
      <c r="F23" s="18">
        <v>5</v>
      </c>
      <c r="G23" s="18">
        <v>6</v>
      </c>
      <c r="I23" s="141"/>
      <c r="J23" s="141"/>
      <c r="K23" s="141"/>
      <c r="L23" s="141"/>
      <c r="M23" s="141"/>
      <c r="N23" s="141"/>
      <c r="O23" s="141"/>
    </row>
    <row r="24" spans="2:15" ht="13.5">
      <c r="B24" s="35" t="s">
        <v>145</v>
      </c>
      <c r="C24" s="35" t="s">
        <v>146</v>
      </c>
      <c r="D24" s="35" t="s">
        <v>149</v>
      </c>
      <c r="E24" s="35" t="s">
        <v>0</v>
      </c>
      <c r="F24" s="35" t="s">
        <v>26</v>
      </c>
      <c r="G24" s="35" t="s">
        <v>86</v>
      </c>
      <c r="I24" s="141"/>
      <c r="J24" s="141"/>
      <c r="K24" s="141"/>
      <c r="L24" s="141"/>
      <c r="M24" s="141"/>
      <c r="N24" s="141"/>
      <c r="O24" s="141"/>
    </row>
    <row r="25" spans="2:15" ht="13.5">
      <c r="B25" s="34">
        <f>'評価・報告'!H25</f>
        <v>0</v>
      </c>
      <c r="C25" s="34">
        <f>'評価・報告'!L25</f>
        <v>0</v>
      </c>
      <c r="D25" s="34" t="e">
        <f>'評価・報告'!P25</f>
        <v>#DIV/0!</v>
      </c>
      <c r="E25" s="144" t="e">
        <f>'評価・報告'!T25</f>
        <v>#DIV/0!</v>
      </c>
      <c r="F25" s="34">
        <f>'入力画面'!C5</f>
        <v>0</v>
      </c>
      <c r="G25" s="136">
        <f>'入力画面'!C17</f>
        <v>0</v>
      </c>
      <c r="I25" s="141"/>
      <c r="J25" s="141"/>
      <c r="K25" s="141"/>
      <c r="L25" s="141"/>
      <c r="M25" s="141"/>
      <c r="N25" s="141"/>
      <c r="O25" s="141"/>
    </row>
    <row r="26" spans="9:15" ht="13.5">
      <c r="I26" s="142"/>
      <c r="J26" s="142"/>
      <c r="K26" s="142"/>
      <c r="L26" s="142"/>
      <c r="M26" s="142"/>
      <c r="N26" s="142"/>
      <c r="O26" s="143"/>
    </row>
    <row r="28" ht="13.5">
      <c r="B28" t="s">
        <v>85</v>
      </c>
    </row>
    <row r="29" ht="7.5" customHeight="1"/>
    <row r="30" spans="2:6" ht="26.25" customHeight="1">
      <c r="B30" s="264" t="str">
        <f>"&lt;P&gt;《登録番号》　EL-"&amp;'入力画面'!C2&amp;"&lt;BR&gt;
《事業所名》　"&amp;'入力画面'!C5&amp;"&lt;BR&gt;
《所在地》　　 "&amp;'入力画面'!C8&amp;"&lt;BR&gt;
《取組目標》&lt;BR&gt;
１．"&amp;'入力画面'!C18&amp;"&lt;BR&gt;
２．"&amp;'入力画面'!C22&amp;"&lt;BR&gt;
３．"&amp;'入力画面'!C26&amp;"&lt;BR&gt;
４．"&amp;'入力画面'!C30&amp;"&lt;BR&gt;
５．"&amp;'入力画面'!C34&amp;"&lt;BR&gt;
&lt;/P&gt;"</f>
        <v>&lt;P&gt;《登録番号》　EL-&lt;BR&gt;
《事業所名》　&lt;BR&gt;
《所在地》　　 &lt;BR&gt;
《取組目標》&lt;BR&gt;
１．&lt;BR&gt;
２．&lt;BR&gt;
３．&lt;BR&gt;
４．&lt;BR&gt;
５．&lt;BR&gt;
&lt;/P&gt;</v>
      </c>
      <c r="C30" s="265"/>
      <c r="D30" s="265"/>
      <c r="E30" s="265"/>
      <c r="F30" s="266"/>
    </row>
    <row r="31" spans="2:6" ht="26.25" customHeight="1">
      <c r="B31" s="267"/>
      <c r="C31" s="268"/>
      <c r="D31" s="268"/>
      <c r="E31" s="268"/>
      <c r="F31" s="269"/>
    </row>
    <row r="32" spans="2:6" ht="26.25" customHeight="1">
      <c r="B32" s="267"/>
      <c r="C32" s="268"/>
      <c r="D32" s="268"/>
      <c r="E32" s="268"/>
      <c r="F32" s="269"/>
    </row>
    <row r="33" spans="2:6" ht="26.25" customHeight="1">
      <c r="B33" s="267"/>
      <c r="C33" s="268"/>
      <c r="D33" s="268"/>
      <c r="E33" s="268"/>
      <c r="F33" s="269"/>
    </row>
    <row r="34" spans="2:6" ht="26.25" customHeight="1">
      <c r="B34" s="267"/>
      <c r="C34" s="268"/>
      <c r="D34" s="268"/>
      <c r="E34" s="268"/>
      <c r="F34" s="269"/>
    </row>
    <row r="35" spans="2:6" ht="26.25" customHeight="1">
      <c r="B35" s="270"/>
      <c r="C35" s="271"/>
      <c r="D35" s="271"/>
      <c r="E35" s="271"/>
      <c r="F35" s="272"/>
    </row>
  </sheetData>
  <sheetProtection sheet="1" objects="1" scenarios="1"/>
  <mergeCells count="1">
    <mergeCell ref="B30:F35"/>
  </mergeCells>
  <dataValidations count="3">
    <dataValidation allowBlank="1" showInputMessage="1" showErrorMessage="1" imeMode="off" sqref="F3:F5 AI5:AJ5 B5:C5 I5:J5"/>
    <dataValidation allowBlank="1" showInputMessage="1" showErrorMessage="1" imeMode="hiragana" sqref="G5:H5 K5:AH5 D5 AK4:AK5"/>
    <dataValidation allowBlank="1" showInputMessage="1" showErrorMessage="1" imeMode="fullKatakana" sqref="E5"/>
  </dataValidations>
  <printOptions/>
  <pageMargins left="0.75" right="0.75" top="1" bottom="1" header="0.512" footer="0.512"/>
  <pageSetup horizontalDpi="360" verticalDpi="36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丸亀市役所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03010100</dc:creator>
  <cp:keywords/>
  <dc:description/>
  <cp:lastModifiedBy>Windows ユーザー</cp:lastModifiedBy>
  <cp:lastPrinted>2018-02-27T08:06:18Z</cp:lastPrinted>
  <dcterms:created xsi:type="dcterms:W3CDTF">2005-03-03T06:04:16Z</dcterms:created>
  <dcterms:modified xsi:type="dcterms:W3CDTF">2023-06-26T04:43:18Z</dcterms:modified>
  <cp:category/>
  <cp:version/>
  <cp:contentType/>
  <cp:contentStatus/>
</cp:coreProperties>
</file>