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H29経営戦略\経営比較分析表\R5\経営比較分析表（R4決算）の分析等について\06 経営比較分析表（R4決算）\02丸亀市（最終）\"/>
    </mc:Choice>
  </mc:AlternateContent>
  <workbookProtection workbookAlgorithmName="SHA-512" workbookHashValue="zFri7RDtuSEmuYCw7QqibqLLAKA1szRof642YX2e7D5pEM1dEuITbLV+biDRri/8d1VuEXqn6X+d1i/sr9b1FA==" workbookSaltValue="p+mVpeC11iw1kYnf7NGwR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W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<sst xmlns="http://schemas.openxmlformats.org/spreadsheetml/2006/main" count="275" uniqueCount="116">
  <si>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</si>
  <si>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</si>
  <si>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</si>
  <si>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</si>
  <si>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</si>
  <si>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</si>
  <si>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</si>
  <si>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</si>
  <si>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</si>
  <si>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</si>
  <si>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</si>
  <si>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</si>
  <si>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</si>
  <si>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</si>
  <si>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</si>
  <si>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</si>
  <si>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</si>
  <si>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</si>
  <si>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</si>
  <si>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</si>
  <si>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</si>
  <si>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</si>
  <si>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</si>
  <si>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</si>
  <si>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</si>
  <si>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</si>
  <si>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</si>
  <si>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</si>
  <si>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</si>
  <si>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</si>
  <si>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</si>
  <si>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</si>
  <si>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</si>
  <si>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</si>
  <si>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</si>
  <si>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</si>
  <si>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</si>
  <si>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</si>
  <si>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</si>
  <si>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</si>
  <si>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</si>
  <si>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</si>
  <si>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</si>
  <si>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</si>
  <si>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</si>
  <si>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</si>
  <si>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</si>
  <si>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</si>
  <si>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</si>
  <si>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</si>
  <si>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</si>
  <si>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</si>
  <si>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</si>
  <si>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</si>
  <si>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</si>
  <si>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</si>
  <si>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</si>
  <si>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</si>
  <si>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</si>
  <si>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</si>
  <si>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</si>
  <si>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</si>
  <si>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</si>
  <si>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</si>
  <si>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</si>
  <si>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</si>
  <si>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</si>
  <si>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</si>
  <si>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</si>
  <si>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</si>
  <si>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</si>
  <si>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</si>
  <si>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</si>
  <si>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</si>
  <si>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</si>
  <si>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</si>
  <si>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</si>
  <si>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</si>
  <si>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</si>
  <si>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</si>
  <si>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</si>
  <si>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</si>
  <si>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</si>
  <si>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</si>
  <si>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</si>
  <si>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</si>
  <si>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</si>
  <si>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</si>
  <si>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</si>
  <si>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</si>
  <si>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</si>
  <si>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</si>
  <si>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</si>
  <si>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</si>
  <si>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</si>
  <si>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</si>
  <si>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</si>
  <si>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</si>
  <si>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</si>
  <si>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</si>
  <si>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</si>
  <si>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</si>
  <si>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</si>
  <si>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</si>
  <si>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</si>
  <si>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</si>
  <si>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</si>
  <si>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</si>
  <si>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</si>
  <si>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</si>
  <si>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</si>
  <si>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</si>
  <si>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</si>
  <si>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農業集落排水施設の整備は既に完了しており、経費は主に維持補修費である。経費回収率に現れているとおり、使用料収入で汚水処理費用を賄うことができていない。今後も困難な経営状況が続くことから、事業を運営していくためには、公共下水道へ接続することが最も有効となるという結論に至ったため、農業集落排水処理施設の公共下水道への編入に向けた工事を進めているところである。
　本市の下水道事業においては、令和２年度から地方公営企業会計を導入し、経営状況の可視化を図っている。経営状況は、経常収支比率が100％を上回ってはいるものの、一般会計からの繰り入れによる部分は大きく、一方で人口減少により大幅な使用料収入の増加は見込めない状況下にあることから、令和４年７月に使用料改正を実施した。
</t>
    <phoneticPr fontId="4"/>
  </si>
  <si>
    <t xml:space="preserve">　一般会計からの繰入金により賄われている部分は大きいが、経常収支比率は100％を上回っているものの、類似団体平均値よりも低い状況ではある。一方汚水処理原価が類似団体平均値を下回っていることから、比較的汚水処理は効率的に実施されてはいるものの、経費回収率が100％を下回ることとなっているため、使用料収入で汚水処理費を賄えていないのが現状である。
　企業債残高対事業規模比率については、使用料収入が企業債の償還に対して不足しているため、その償還費用を繰入金と資本費平準化債で賄っていることから、類似団体平均値を大きく下回ることとなっている。
　水洗化率は、わずかに類似団体平均値を上回ることができているが、今後も継続的な接続依頼により、水洗化率の向上に努めていく。
</t>
    <phoneticPr fontId="4"/>
  </si>
  <si>
    <r>
      <t>　有形固定資産減価償却率が類似団体平均よりも大きく下回る要因については、令和２年度より地方公営企業法の一部適用となる際に各固定資産の取得価格を、その時点での残存価格で計上したことによるものである。４箇所の農業集落排水施設は供用開始から約１５～２０年と比較的新しいこともあり管渠老朽化率が低く、管渠更新も行っていないため、管渠改善率は０％となっている。今後、設備の老朽化に伴い長寿命化工事の実施が見込まれることから、平成28年度に実施した農業集落排水処理施設の機能診断の結果を受けて、平成29年度に施設の最適整備構想を策定した結果、４地区それぞれが持っている処理場を廃止し、公共下水道へ接続することが今後の事業運営として最も有効となるという結論に至っ</t>
    </r>
    <r>
      <rPr>
        <sz val="11"/>
        <rFont val="ＭＳ ゴシック"/>
        <family val="3"/>
        <charset val="128"/>
      </rPr>
      <t>たた</t>
    </r>
    <r>
      <rPr>
        <sz val="11"/>
        <color theme="1"/>
        <rFont val="ＭＳ ゴシック"/>
        <family val="3"/>
        <charset val="128"/>
      </rPr>
      <t>め、現在は農業集落排水処理施設の公共下水道への編入に向けた工事を進めている。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</si>
</sst>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C35-4489-86BB-A0739663D0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AC35-4489-86BB-A0739663D0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55.23</c:v>
                </c:pt>
                <c:pt idx="3">
                  <c:v>54.21</c:v>
                </c:pt>
                <c:pt idx="4">
                  <c:v>49.84</c:v>
                </c:pt>
              </c:numCache>
            </c:numRef>
          </c:val>
          <c:extLst>
            <c:ext xmlns:c16="http://schemas.microsoft.com/office/drawing/2014/chart" uri="{C3380CC4-5D6E-409C-BE32-E72D297353CC}">
              <c16:uniqueId val="{00000000-807B-4AC9-9DF0-CBAE77510B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807B-4AC9-9DF0-CBAE77510B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86.67</c:v>
                </c:pt>
                <c:pt idx="3">
                  <c:v>86.8</c:v>
                </c:pt>
                <c:pt idx="4">
                  <c:v>86.94</c:v>
                </c:pt>
              </c:numCache>
            </c:numRef>
          </c:val>
          <c:extLst>
            <c:ext xmlns:c16="http://schemas.microsoft.com/office/drawing/2014/chart" uri="{C3380CC4-5D6E-409C-BE32-E72D297353CC}">
              <c16:uniqueId val="{00000000-9B68-4B1A-B904-30B4A180F1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9B68-4B1A-B904-30B4A180F1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117.09</c:v>
                </c:pt>
                <c:pt idx="3">
                  <c:v>111.27</c:v>
                </c:pt>
                <c:pt idx="4">
                  <c:v>100.18</c:v>
                </c:pt>
              </c:numCache>
            </c:numRef>
          </c:val>
          <c:extLst>
            <c:ext xmlns:c16="http://schemas.microsoft.com/office/drawing/2014/chart" uri="{C3380CC4-5D6E-409C-BE32-E72D297353CC}">
              <c16:uniqueId val="{00000000-5137-4401-BA37-39F2F90554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5137-4401-BA37-39F2F90554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4.22</c:v>
                </c:pt>
                <c:pt idx="3">
                  <c:v>8.4700000000000006</c:v>
                </c:pt>
                <c:pt idx="4">
                  <c:v>11.85</c:v>
                </c:pt>
              </c:numCache>
            </c:numRef>
          </c:val>
          <c:extLst>
            <c:ext xmlns:c16="http://schemas.microsoft.com/office/drawing/2014/chart" uri="{C3380CC4-5D6E-409C-BE32-E72D297353CC}">
              <c16:uniqueId val="{00000000-C946-4D9A-8FED-05A5E722BC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C946-4D9A-8FED-05A5E722BC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D95-465C-8F0A-D4C1CCDE76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D95-465C-8F0A-D4C1CCDE76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D6D-4BC1-A9DA-98C8A5E298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3D6D-4BC1-A9DA-98C8A5E298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39.83</c:v>
                </c:pt>
                <c:pt idx="3">
                  <c:v>60.84</c:v>
                </c:pt>
                <c:pt idx="4">
                  <c:v>51.68</c:v>
                </c:pt>
              </c:numCache>
            </c:numRef>
          </c:val>
          <c:extLst>
            <c:ext xmlns:c16="http://schemas.microsoft.com/office/drawing/2014/chart" uri="{C3380CC4-5D6E-409C-BE32-E72D297353CC}">
              <c16:uniqueId val="{00000000-D702-4892-A71E-45D2223923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D702-4892-A71E-45D2223923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105.57</c:v>
                </c:pt>
                <c:pt idx="4" formatCode="#,##0.00;&quot;△&quot;#,##0.00">
                  <c:v>0</c:v>
                </c:pt>
              </c:numCache>
            </c:numRef>
          </c:val>
          <c:extLst>
            <c:ext xmlns:c16="http://schemas.microsoft.com/office/drawing/2014/chart" uri="{C3380CC4-5D6E-409C-BE32-E72D297353CC}">
              <c16:uniqueId val="{00000000-73F6-4646-B84C-2E8AAC6D6C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73F6-4646-B84C-2E8AAC6D6C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63.87</c:v>
                </c:pt>
                <c:pt idx="3">
                  <c:v>60.88</c:v>
                </c:pt>
                <c:pt idx="4">
                  <c:v>60.53</c:v>
                </c:pt>
              </c:numCache>
            </c:numRef>
          </c:val>
          <c:extLst>
            <c:ext xmlns:c16="http://schemas.microsoft.com/office/drawing/2014/chart" uri="{C3380CC4-5D6E-409C-BE32-E72D297353CC}">
              <c16:uniqueId val="{00000000-743E-475C-AA14-47FCBA3F5A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743E-475C-AA14-47FCBA3F5A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205.77</c:v>
                </c:pt>
                <c:pt idx="3">
                  <c:v>215.94</c:v>
                </c:pt>
                <c:pt idx="4">
                  <c:v>225.61</c:v>
                </c:pt>
              </c:numCache>
            </c:numRef>
          </c:val>
          <c:extLst>
            <c:ext xmlns:c16="http://schemas.microsoft.com/office/drawing/2014/chart" uri="{C3380CC4-5D6E-409C-BE32-E72D297353CC}">
              <c16:uniqueId val="{00000000-58A3-4A71-9849-4F90AA114D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58A3-4A71-9849-4F90AA114D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香川県　丸亀市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111575</v>
      </c>
      <c r="AM8" s="42"/>
      <c r="AN8" s="42"/>
      <c r="AO8" s="42"/>
      <c r="AP8" s="42"/>
      <c r="AQ8" s="42"/>
      <c r="AR8" s="42"/>
      <c r="AS8" s="42"/>
      <c r="AT8" s="35">
        <f>データ!T6</f>
        <v>111.83</v>
      </c>
      <c r="AU8" s="35"/>
      <c r="AV8" s="35"/>
      <c r="AW8" s="35"/>
      <c r="AX8" s="35"/>
      <c r="AY8" s="35"/>
      <c r="AZ8" s="35"/>
      <c r="BA8" s="35"/>
      <c r="BB8" s="35">
        <f>データ!U6</f>
        <v>997.72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67.680000000000007</v>
      </c>
      <c r="J10" s="35"/>
      <c r="K10" s="35"/>
      <c r="L10" s="35"/>
      <c r="M10" s="35"/>
      <c r="N10" s="35"/>
      <c r="O10" s="35"/>
      <c r="P10" s="35">
        <f>データ!P6</f>
        <v>2.41</v>
      </c>
      <c r="Q10" s="35"/>
      <c r="R10" s="35"/>
      <c r="S10" s="35"/>
      <c r="T10" s="35"/>
      <c r="U10" s="35"/>
      <c r="V10" s="35"/>
      <c r="W10" s="35">
        <f>データ!Q6</f>
        <v>105.08</v>
      </c>
      <c r="X10" s="35"/>
      <c r="Y10" s="35"/>
      <c r="Z10" s="35"/>
      <c r="AA10" s="35"/>
      <c r="AB10" s="35"/>
      <c r="AC10" s="35"/>
      <c r="AD10" s="42">
        <f>データ!R6</f>
        <v>2530</v>
      </c>
      <c r="AE10" s="42"/>
      <c r="AF10" s="42"/>
      <c r="AG10" s="42"/>
      <c r="AH10" s="42"/>
      <c r="AI10" s="42"/>
      <c r="AJ10" s="42"/>
      <c r="AK10" s="2"/>
      <c r="AL10" s="42">
        <f>データ!V6</f>
        <v>2679</v>
      </c>
      <c r="AM10" s="42"/>
      <c r="AN10" s="42"/>
      <c r="AO10" s="42"/>
      <c r="AP10" s="42"/>
      <c r="AQ10" s="42"/>
      <c r="AR10" s="42"/>
      <c r="AS10" s="42"/>
      <c r="AT10" s="35">
        <f>データ!W6</f>
        <v>1.23</v>
      </c>
      <c r="AU10" s="35"/>
      <c r="AV10" s="35"/>
      <c r="AW10" s="35"/>
      <c r="AX10" s="35"/>
      <c r="AY10" s="35"/>
      <c r="AZ10" s="35"/>
      <c r="BA10" s="35"/>
      <c r="BB10" s="35">
        <f>データ!X6</f>
        <v>2178.0500000000002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R6A+MWXjhKznbkvwXL9nkfrSzVscC2ivLIxk9rdhX8NYu3vHRi4dq9Kf0hw8/GFPlC8gy4oiOqb7x29eUX/OvA==" saltValue="wxm86Nmz1xxfgrrBJJr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372021</v>
      </c>
      <c r="D6" s="19">
        <f t="shared" si="3"/>
        <v>46</v>
      </c>
      <c r="E6" s="19">
        <f t="shared" si="3"/>
        <v>17</v>
      </c>
      <c r="F6" s="19">
        <f t="shared" si="3"/>
        <v>5</v>
      </c>
      <c r="G6" s="19">
        <f t="shared" si="3"/>
        <v>0</v>
      </c>
      <c r="H6" s="19" t="str">
        <f t="shared" si="3"/>
        <v>香川県　丸亀市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67.680000000000007</v>
      </c>
      <c r="P6" s="20">
        <f t="shared" si="3"/>
        <v>2.41</v>
      </c>
      <c r="Q6" s="20">
        <f t="shared" si="3"/>
        <v>105.08</v>
      </c>
      <c r="R6" s="20">
        <f t="shared" si="3"/>
        <v>2530</v>
      </c>
      <c r="S6" s="20">
        <f t="shared" si="3"/>
        <v>111575</v>
      </c>
      <c r="T6" s="20">
        <f t="shared" si="3"/>
        <v>111.83</v>
      </c>
      <c r="U6" s="20">
        <f t="shared" si="3"/>
        <v>997.72</v>
      </c>
      <c r="V6" s="20">
        <f t="shared" si="3"/>
        <v>2679</v>
      </c>
      <c r="W6" s="20">
        <f t="shared" si="3"/>
        <v>1.23</v>
      </c>
      <c r="X6" s="20">
        <f t="shared" si="3"/>
        <v>2178.0500000000002</v>
      </c>
      <c r="Y6" s="21" t="str">
        <f>IF(Y7="",NA(),Y7)</f>
        <v>-</v>
      </c>
      <c r="Z6" s="21" t="str">
        <f t="shared" ref="Z6:AH6" si="4">IF(Z7="",NA(),Z7)</f>
        <v>-</v>
      </c>
      <c r="AA6" s="21">
        <f t="shared" si="4"/>
        <v>117.09</v>
      </c>
      <c r="AB6" s="21">
        <f t="shared" si="4"/>
        <v>111.27</v>
      </c>
      <c r="AC6" s="21">
        <f t="shared" si="4"/>
        <v>100.18</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39.83</v>
      </c>
      <c r="AX6" s="21">
        <f t="shared" si="6"/>
        <v>60.84</v>
      </c>
      <c r="AY6" s="21">
        <f t="shared" si="6"/>
        <v>51.68</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1">
        <f t="shared" si="7"/>
        <v>105.57</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63.87</v>
      </c>
      <c r="BT6" s="21">
        <f t="shared" si="8"/>
        <v>60.88</v>
      </c>
      <c r="BU6" s="21">
        <f t="shared" si="8"/>
        <v>60.53</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205.77</v>
      </c>
      <c r="CE6" s="21">
        <f t="shared" si="9"/>
        <v>215.94</v>
      </c>
      <c r="CF6" s="21">
        <f t="shared" si="9"/>
        <v>225.61</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55.23</v>
      </c>
      <c r="CP6" s="21">
        <f t="shared" si="10"/>
        <v>54.21</v>
      </c>
      <c r="CQ6" s="21">
        <f t="shared" si="10"/>
        <v>49.84</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86.67</v>
      </c>
      <c r="DA6" s="21">
        <f t="shared" si="11"/>
        <v>86.8</v>
      </c>
      <c r="DB6" s="21">
        <f t="shared" si="11"/>
        <v>86.94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4.22</v>
      </c>
      <c r="DL6" s="21">
        <f t="shared" si="12"/>
        <v>8.4700000000000006</v>
      </c>
      <c r="DM6" s="21">
        <f t="shared" si="12"/>
        <v>11.85</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372021</v>
      </c>
      <c r="D7" s="23">
        <v>46</v>
      </c>
      <c r="E7" s="23">
        <v>17</v>
      </c>
      <c r="F7" s="23">
        <v>5</v>
      </c>
      <c r="G7" s="23">
        <v>0</v>
      </c>
      <c r="H7" s="23" t="s">
        <v>95</v>
      </c>
      <c r="I7" s="23" t="s">
        <v>96</v>
      </c>
      <c r="J7" s="23" t="s">
        <v>97</v>
      </c>
      <c r="K7" s="23" t="s">
        <v>98</v>
      </c>
      <c r="L7" s="23" t="s">
        <v>99</v>
      </c>
      <c r="M7" s="23" t="s">
        <v>100</v>
      </c>
      <c r="N7" s="24" t="s">
        <v>101</v>
      </c>
      <c r="O7" s="24">
        <v>67.680000000000007</v>
      </c>
      <c r="P7" s="24">
        <v>2.41</v>
      </c>
      <c r="Q7" s="24">
        <v>105.08</v>
      </c>
      <c r="R7" s="24">
        <v>2530</v>
      </c>
      <c r="S7" s="24">
        <v>111575</v>
      </c>
      <c r="T7" s="24">
        <v>111.83</v>
      </c>
      <c r="U7" s="24">
        <v>997.72</v>
      </c>
      <c r="V7" s="24">
        <v>2679</v>
      </c>
      <c r="W7" s="24">
        <v>1.23</v>
      </c>
      <c r="X7" s="24">
        <v>2178.0500000000002</v>
      </c>
      <c r="Y7" s="24" t="s">
        <v>101</v>
      </c>
      <c r="Z7" s="24" t="s">
        <v>101</v>
      </c>
      <c r="AA7" s="24">
        <v>117.09</v>
      </c>
      <c r="AB7" s="24">
        <v>111.27</v>
      </c>
      <c r="AC7" s="24">
        <v>100.18</v>
      </c>
      <c r="AD7" s="24" t="s">
        <v>101</v>
      </c>
      <c r="AE7" s="24" t="s">
        <v>101</v>
      </c>
      <c r="AF7" s="24">
        <v>106.37</v>
      </c>
      <c r="AG7" s="24">
        <v>106.07</v>
      </c>
      <c r="AH7" s="24">
        <v>105.5</v>
      </c>
      <c r="AI7" s="24">
        <v>103.61</v>
      </c>
      <c r="AJ7" s="24" t="s">
        <v>101</v>
      </c>
      <c r="AK7" s="24" t="s">
        <v>101</v>
      </c>
      <c r="AL7" s="24">
        <v>0</v>
      </c>
      <c r="AM7" s="24">
        <v>0</v>
      </c>
      <c r="AN7" s="24">
        <v>0</v>
      </c>
      <c r="AO7" s="24" t="s">
        <v>101</v>
      </c>
      <c r="AP7" s="24" t="s">
        <v>101</v>
      </c>
      <c r="AQ7" s="24">
        <v>139.02000000000001</v>
      </c>
      <c r="AR7" s="24">
        <v>132.04</v>
      </c>
      <c r="AS7" s="24">
        <v>145.43</v>
      </c>
      <c r="AT7" s="24">
        <v>133.62</v>
      </c>
      <c r="AU7" s="24" t="s">
        <v>101</v>
      </c>
      <c r="AV7" s="24" t="s">
        <v>101</v>
      </c>
      <c r="AW7" s="24">
        <v>39.83</v>
      </c>
      <c r="AX7" s="24">
        <v>60.84</v>
      </c>
      <c r="AY7" s="24">
        <v>51.68</v>
      </c>
      <c r="AZ7" s="24" t="s">
        <v>101</v>
      </c>
      <c r="BA7" s="24" t="s">
        <v>101</v>
      </c>
      <c r="BB7" s="24">
        <v>29.13</v>
      </c>
      <c r="BC7" s="24">
        <v>35.69</v>
      </c>
      <c r="BD7" s="24">
        <v>38.4</v>
      </c>
      <c r="BE7" s="24">
        <v>36.94</v>
      </c>
      <c r="BF7" s="24" t="s">
        <v>101</v>
      </c>
      <c r="BG7" s="24" t="s">
        <v>101</v>
      </c>
      <c r="BH7" s="24">
        <v>0</v>
      </c>
      <c r="BI7" s="24">
        <v>105.57</v>
      </c>
      <c r="BJ7" s="24">
        <v>0</v>
      </c>
      <c r="BK7" s="24" t="s">
        <v>101</v>
      </c>
      <c r="BL7" s="24" t="s">
        <v>101</v>
      </c>
      <c r="BM7" s="24">
        <v>867.83</v>
      </c>
      <c r="BN7" s="24">
        <v>791.76</v>
      </c>
      <c r="BO7" s="24">
        <v>900.82</v>
      </c>
      <c r="BP7" s="24">
        <v>809.19</v>
      </c>
      <c r="BQ7" s="24" t="s">
        <v>101</v>
      </c>
      <c r="BR7" s="24" t="s">
        <v>101</v>
      </c>
      <c r="BS7" s="24">
        <v>63.87</v>
      </c>
      <c r="BT7" s="24">
        <v>60.88</v>
      </c>
      <c r="BU7" s="24">
        <v>60.53</v>
      </c>
      <c r="BV7" s="24" t="s">
        <v>101</v>
      </c>
      <c r="BW7" s="24" t="s">
        <v>101</v>
      </c>
      <c r="BX7" s="24">
        <v>57.08</v>
      </c>
      <c r="BY7" s="24">
        <v>56.26</v>
      </c>
      <c r="BZ7" s="24">
        <v>52.94</v>
      </c>
      <c r="CA7" s="24">
        <v>57.02</v>
      </c>
      <c r="CB7" s="24" t="s">
        <v>101</v>
      </c>
      <c r="CC7" s="24" t="s">
        <v>101</v>
      </c>
      <c r="CD7" s="24">
        <v>205.77</v>
      </c>
      <c r="CE7" s="24">
        <v>215.94</v>
      </c>
      <c r="CF7" s="24">
        <v>225.61</v>
      </c>
      <c r="CG7" s="24" t="s">
        <v>101</v>
      </c>
      <c r="CH7" s="24" t="s">
        <v>101</v>
      </c>
      <c r="CI7" s="24">
        <v>274.99</v>
      </c>
      <c r="CJ7" s="24">
        <v>282.08999999999997</v>
      </c>
      <c r="CK7" s="24">
        <v>303.27999999999997</v>
      </c>
      <c r="CL7" s="24">
        <v>273.68</v>
      </c>
      <c r="CM7" s="24" t="s">
        <v>101</v>
      </c>
      <c r="CN7" s="24" t="s">
        <v>101</v>
      </c>
      <c r="CO7" s="24">
        <v>55.23</v>
      </c>
      <c r="CP7" s="24">
        <v>54.21</v>
      </c>
      <c r="CQ7" s="24">
        <v>49.84</v>
      </c>
      <c r="CR7" s="24" t="s">
        <v>101</v>
      </c>
      <c r="CS7" s="24" t="s">
        <v>101</v>
      </c>
      <c r="CT7" s="24">
        <v>54.83</v>
      </c>
      <c r="CU7" s="24">
        <v>66.53</v>
      </c>
      <c r="CV7" s="24">
        <v>52.35</v>
      </c>
      <c r="CW7" s="24">
        <v>52.55</v>
      </c>
      <c r="CX7" s="24" t="s">
        <v>101</v>
      </c>
      <c r="CY7" s="24" t="s">
        <v>101</v>
      </c>
      <c r="CZ7" s="24">
        <v>86.67</v>
      </c>
      <c r="DA7" s="24">
        <v>86.8</v>
      </c>
      <c r="DB7" s="24">
        <v>86.94</v>
      </c>
      <c r="DC7" s="24" t="s">
        <v>101</v>
      </c>
      <c r="DD7" s="24" t="s">
        <v>101</v>
      </c>
      <c r="DE7" s="24">
        <v>84.7</v>
      </c>
      <c r="DF7" s="24">
        <v>84.67</v>
      </c>
      <c r="DG7" s="24">
        <v>84.39</v>
      </c>
      <c r="DH7" s="24">
        <v>87.3</v>
      </c>
      <c r="DI7" s="24" t="s">
        <v>101</v>
      </c>
      <c r="DJ7" s="24" t="s">
        <v>101</v>
      </c>
      <c r="DK7" s="24">
        <v>4.22</v>
      </c>
      <c r="DL7" s="24">
        <v>8.4700000000000006</v>
      </c>
      <c r="DM7" s="24">
        <v>11.85</v>
      </c>
      <c r="DN7" s="24" t="s">
        <v>101</v>
      </c>
      <c r="DO7" s="24" t="s">
        <v>101</v>
      </c>
      <c r="DP7" s="24">
        <v>20.34</v>
      </c>
      <c r="DQ7" s="24">
        <v>21.85</v>
      </c>
      <c r="DR7" s="24">
        <v>25.19</v>
      </c>
      <c r="DS7" s="24">
        <v>27.11</v>
      </c>
      <c r="DT7" s="24" t="s">
        <v>101</v>
      </c>
      <c r="DU7" s="24" t="s">
        <v>101</v>
      </c>
      <c r="DV7" s="24">
        <v>0</v>
      </c>
      <c r="DW7" s="24">
        <v>0</v>
      </c>
      <c r="DX7" s="24">
        <v>0</v>
      </c>
      <c r="DY7" s="24" t="s">
        <v>101</v>
      </c>
      <c r="DZ7" s="24" t="s">
        <v>101</v>
      </c>
      <c r="EA7" s="24">
        <v>0</v>
      </c>
      <c r="EB7" s="24">
        <v>0</v>
      </c>
      <c r="EC7" s="24">
        <v>0</v>
      </c>
      <c r="ED7" s="24">
        <v>0</v>
      </c>
      <c r="EE7" s="24" t="s">
        <v>101</v>
      </c>
      <c r="EF7" s="24" t="s">
        <v>101</v>
      </c>
      <c r="EG7" s="24">
        <v>0</v>
      </c>
      <c r="EH7" s="24">
        <v>0</v>
      </c>
      <c r="EI7" s="24">
        <v>0</v>
      </c>
      <c r="EJ7" s="24" t="s">
        <v>101</v>
      </c>
      <c r="EK7" s="24" t="s">
        <v>101</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dcterms:created xsi:type="dcterms:W3CDTF">2023-12-12T01:04:10Z</dcterms:created>
  <dcterms:modified xsi:type="dcterms:W3CDTF">2024-02-16T06:45:17Z</dcterms:modified>
  <cp:category/>
</cp:coreProperties>
</file>