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XMvwUROEGYJU2MVRn9wlc+SeDe6dPcKb4mz2z8bta+aug6yuftq8Bc0F+8dz3Qc7zbwO/aQRWqE2Q9Afav73A==" workbookSaltValue="XAK98FwmmkN0AGLysEUTN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<sst xmlns="http://schemas.openxmlformats.org/spreadsheetml/2006/main" count="278" uniqueCount="117">
  <si>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</si>
  <si>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</si>
  <si>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</si>
  <si>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</si>
  <si>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</si>
  <si>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</si>
  <si>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</si>
  <si>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</si>
  <si>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</si>
  <si>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</si>
  <si>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</si>
  <si>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</si>
  <si>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</si>
  <si>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</si>
  <si>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</si>
  <si>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</si>
  <si>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</si>
  <si>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</si>
  <si>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</si>
  <si>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</si>
  <si>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</si>
  <si>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</si>
  <si>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</si>
  <si>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</si>
  <si>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</si>
  <si>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</si>
  <si>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</si>
  <si>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</si>
  <si>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</si>
  <si>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</si>
  <si>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</si>
  <si>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</si>
  <si>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</si>
  <si>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</si>
  <si>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</si>
  <si>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</si>
  <si>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</si>
  <si>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</si>
  <si>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</si>
  <si>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</si>
  <si>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</si>
  <si>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</si>
  <si>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</si>
  <si>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</si>
  <si>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</si>
  <si>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</si>
  <si>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</si>
  <si>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</si>
  <si>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</si>
  <si>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</si>
  <si>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</si>
  <si>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</si>
  <si>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</si>
  <si>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</si>
  <si>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</si>
  <si>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</si>
  <si>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</si>
  <si>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</si>
  <si>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</si>
  <si>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</si>
  <si>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</si>
  <si>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</si>
  <si>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</si>
  <si>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</si>
  <si>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</si>
  <si>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</si>
  <si>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</si>
  <si>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</si>
  <si>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</si>
  <si>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</si>
  <si>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</si>
  <si>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</si>
  <si>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</si>
  <si>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</si>
  <si>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</si>
  <si>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</si>
  <si>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</si>
  <si>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</si>
  <si>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</si>
  <si>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</si>
  <si>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</si>
  <si>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</si>
  <si>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</si>
  <si>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</si>
  <si>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</si>
  <si>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</si>
  <si>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</si>
  <si>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</si>
  <si>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</si>
  <si>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</si>
  <si>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</si>
  <si>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</si>
  <si>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</si>
  <si>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</si>
  <si>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</si>
  <si>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</si>
  <si>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丸亀市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</si>
  <si>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</si>
  <si>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</si>
  <si>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</si>
  <si>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</si>
  <si>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</si>
  <si>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</si>
  <si>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</si>
  <si>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</si>
  <si>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</si>
  <si>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</si>
  <si>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</si>
  <si>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</si>
  <si>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</si>
  <si>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</si>
  <si>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</si>
  <si>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</si>
  <si>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</si>
  <si>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が類似団体平均よりも大きく下回る要因については、令和２年度より地方公営企業法の一部適用となる際に各固定資産の取得価格を、その時点での残存価格で計上したことによるものである。供用開始から約２０年と比較的新しいことから、管渠老朽化率は低く、管渠改善は行っていない。今後も、事業計画に基づき、管渠の新設工事を実施していく。</t>
    <phoneticPr fontId="4"/>
  </si>
  <si>
    <t xml:space="preserve">　一般会計からの繰入金により経常収支比率は100％を維持しているものの、類似団体平均値よりは低い状況である。汚水処理原価については、類似団体平均値を下回っていることから、比較的効率的な汚水処理が実施されているものと思われる。また、使用料の改定を行った結果、経費回収率が前年度よりも改善し100％を超えることとなり、令和４年度については、使用料収入で汚水処理費を賄うことができた。
　企業債残高対事業規模比率についても、類似団体平均よりも低く抑えられてはいるが、使用料収入に対して高い比率となっている。また、有収水量は減少傾向にあることから、継続的な経費削減等が必要である。
　流動比率については類似団体平均値を大幅に下回ってはいるものの、未払金、企業債償還金についてそれぞれに財源を見込めているため、支払能力には問題はない。
　施設利用率については、中讃流域下水道へ接続しているため終末処理場を有しておらず、該当する指標はない。
　水洗化率は、３ヵ年（令和4年度～令和6年度）の水洗化促進活動計画の推進により、類似団体平均値をわずかに上回ることができているが、今後も下水道への接続依頼を継続することにより、更なる水洗化率の向上に努めていく。
</t>
    <phoneticPr fontId="4"/>
  </si>
  <si>
    <t>　供用を開始してから比較的新しいため、主に事業計画に基づく管渠の新設工事を行っている。中讃流域下水道へ接続し、独自で終末処理場を持たないことから、維持管理費用や建設費用が低く抑えられているため、経費回収率や汚水処理原価は類似団体平均値より良好である。しかし、経営状況は、経常収支比率が100％を上回ってはいるものの、一般会計からの繰り入れにより賄われている部分が大きいため、安定的な状態であるとは言えない。また、経費回収率も100％を上回ってはいるが、人口減少等により有収水量は減少傾向にあることから、継続的な改善が今後も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</si>
</sst>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23C-4830-9508-A0DAF22F0FA7}"/>
            </c:ext>
          </c:extLst>
        </c:ser>
        <c:dLbls>
          <c:showLegendKey val="0"/>
          <c:showVal val="0"/>
          <c:showCatName val="0"/>
          <c:showSerName val="0"/>
          <c:showPercent val="0"/>
          <c:showBubbleSize val="0"/>
        </c:dLbls>
        <c:gapWidth val="150"/>
        <c:axId val="119842304"/>
        <c:axId val="11984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xmlns:c16r2="http://schemas.microsoft.com/office/drawing/2015/06/chart">
            <c:ext xmlns:c16="http://schemas.microsoft.com/office/drawing/2014/chart" uri="{C3380CC4-5D6E-409C-BE32-E72D297353CC}">
              <c16:uniqueId val="{00000001-E23C-4830-9508-A0DAF22F0FA7}"/>
            </c:ext>
          </c:extLst>
        </c:ser>
        <c:dLbls>
          <c:showLegendKey val="0"/>
          <c:showVal val="0"/>
          <c:showCatName val="0"/>
          <c:showSerName val="0"/>
          <c:showPercent val="0"/>
          <c:showBubbleSize val="0"/>
        </c:dLbls>
        <c:marker val="1"/>
        <c:smooth val="0"/>
        <c:axId val="119842304"/>
        <c:axId val="119844224"/>
      </c:lineChart>
      <c:dateAx>
        <c:axId val="119842304"/>
        <c:scaling>
          <c:orientation val="minMax"/>
        </c:scaling>
        <c:delete val="1"/>
        <c:axPos val="b"/>
        <c:numFmt formatCode="&quot;H&quot;yy" sourceLinked="1"/>
        <c:majorTickMark val="none"/>
        <c:minorTickMark val="none"/>
        <c:tickLblPos val="none"/>
        <c:crossAx val="119844224"/>
        <c:crosses val="autoZero"/>
        <c:auto val="1"/>
        <c:lblOffset val="100"/>
        <c:baseTimeUnit val="years"/>
      </c:dateAx>
      <c:valAx>
        <c:axId val="11984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47-4BB6-BE4F-25A9ADB2DC59}"/>
            </c:ext>
          </c:extLst>
        </c:ser>
        <c:dLbls>
          <c:showLegendKey val="0"/>
          <c:showVal val="0"/>
          <c:showCatName val="0"/>
          <c:showSerName val="0"/>
          <c:showPercent val="0"/>
          <c:showBubbleSize val="0"/>
        </c:dLbls>
        <c:gapWidth val="150"/>
        <c:axId val="120747520"/>
        <c:axId val="12074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xmlns:c16r2="http://schemas.microsoft.com/office/drawing/2015/06/chart">
            <c:ext xmlns:c16="http://schemas.microsoft.com/office/drawing/2014/chart" uri="{C3380CC4-5D6E-409C-BE32-E72D297353CC}">
              <c16:uniqueId val="{00000001-AD47-4BB6-BE4F-25A9ADB2DC59}"/>
            </c:ext>
          </c:extLst>
        </c:ser>
        <c:dLbls>
          <c:showLegendKey val="0"/>
          <c:showVal val="0"/>
          <c:showCatName val="0"/>
          <c:showSerName val="0"/>
          <c:showPercent val="0"/>
          <c:showBubbleSize val="0"/>
        </c:dLbls>
        <c:marker val="1"/>
        <c:smooth val="0"/>
        <c:axId val="120747520"/>
        <c:axId val="120749440"/>
      </c:lineChart>
      <c:dateAx>
        <c:axId val="120747520"/>
        <c:scaling>
          <c:orientation val="minMax"/>
        </c:scaling>
        <c:delete val="1"/>
        <c:axPos val="b"/>
        <c:numFmt formatCode="&quot;H&quot;yy" sourceLinked="1"/>
        <c:majorTickMark val="none"/>
        <c:minorTickMark val="none"/>
        <c:tickLblPos val="none"/>
        <c:crossAx val="120749440"/>
        <c:crosses val="autoZero"/>
        <c:auto val="1"/>
        <c:lblOffset val="100"/>
        <c:baseTimeUnit val="years"/>
      </c:dateAx>
      <c:valAx>
        <c:axId val="12074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85.45</c:v>
                </c:pt>
                <c:pt idx="3">
                  <c:v>84.79</c:v>
                </c:pt>
                <c:pt idx="4">
                  <c:v>85.39</c:v>
                </c:pt>
              </c:numCache>
            </c:numRef>
          </c:val>
          <c:extLst xmlns:c16r2="http://schemas.microsoft.com/office/drawing/2015/06/chart">
            <c:ext xmlns:c16="http://schemas.microsoft.com/office/drawing/2014/chart" uri="{C3380CC4-5D6E-409C-BE32-E72D297353CC}">
              <c16:uniqueId val="{00000000-211B-40F0-8055-C1C6C64E9971}"/>
            </c:ext>
          </c:extLst>
        </c:ser>
        <c:dLbls>
          <c:showLegendKey val="0"/>
          <c:showVal val="0"/>
          <c:showCatName val="0"/>
          <c:showSerName val="0"/>
          <c:showPercent val="0"/>
          <c:showBubbleSize val="0"/>
        </c:dLbls>
        <c:gapWidth val="150"/>
        <c:axId val="120788864"/>
        <c:axId val="12079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xmlns:c16r2="http://schemas.microsoft.com/office/drawing/2015/06/chart">
            <c:ext xmlns:c16="http://schemas.microsoft.com/office/drawing/2014/chart" uri="{C3380CC4-5D6E-409C-BE32-E72D297353CC}">
              <c16:uniqueId val="{00000001-211B-40F0-8055-C1C6C64E9971}"/>
            </c:ext>
          </c:extLst>
        </c:ser>
        <c:dLbls>
          <c:showLegendKey val="0"/>
          <c:showVal val="0"/>
          <c:showCatName val="0"/>
          <c:showSerName val="0"/>
          <c:showPercent val="0"/>
          <c:showBubbleSize val="0"/>
        </c:dLbls>
        <c:marker val="1"/>
        <c:smooth val="0"/>
        <c:axId val="120788864"/>
        <c:axId val="120799232"/>
      </c:lineChart>
      <c:dateAx>
        <c:axId val="120788864"/>
        <c:scaling>
          <c:orientation val="minMax"/>
        </c:scaling>
        <c:delete val="1"/>
        <c:axPos val="b"/>
        <c:numFmt formatCode="&quot;H&quot;yy" sourceLinked="1"/>
        <c:majorTickMark val="none"/>
        <c:minorTickMark val="none"/>
        <c:tickLblPos val="none"/>
        <c:crossAx val="120799232"/>
        <c:crosses val="autoZero"/>
        <c:auto val="1"/>
        <c:lblOffset val="100"/>
        <c:baseTimeUnit val="years"/>
      </c:dateAx>
      <c:valAx>
        <c:axId val="12079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103.1</c:v>
                </c:pt>
                <c:pt idx="3">
                  <c:v>100</c:v>
                </c:pt>
                <c:pt idx="4">
                  <c:v>100</c:v>
                </c:pt>
              </c:numCache>
            </c:numRef>
          </c:val>
          <c:extLst xmlns:c16r2="http://schemas.microsoft.com/office/drawing/2015/06/chart">
            <c:ext xmlns:c16="http://schemas.microsoft.com/office/drawing/2014/chart" uri="{C3380CC4-5D6E-409C-BE32-E72D297353CC}">
              <c16:uniqueId val="{00000000-7926-4C3A-8216-83CDA35AE1ED}"/>
            </c:ext>
          </c:extLst>
        </c:ser>
        <c:dLbls>
          <c:showLegendKey val="0"/>
          <c:showVal val="0"/>
          <c:showCatName val="0"/>
          <c:showSerName val="0"/>
          <c:showPercent val="0"/>
          <c:showBubbleSize val="0"/>
        </c:dLbls>
        <c:gapWidth val="150"/>
        <c:axId val="120014720"/>
        <c:axId val="12002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xmlns:c16r2="http://schemas.microsoft.com/office/drawing/2015/06/chart">
            <c:ext xmlns:c16="http://schemas.microsoft.com/office/drawing/2014/chart" uri="{C3380CC4-5D6E-409C-BE32-E72D297353CC}">
              <c16:uniqueId val="{00000001-7926-4C3A-8216-83CDA35AE1ED}"/>
            </c:ext>
          </c:extLst>
        </c:ser>
        <c:dLbls>
          <c:showLegendKey val="0"/>
          <c:showVal val="0"/>
          <c:showCatName val="0"/>
          <c:showSerName val="0"/>
          <c:showPercent val="0"/>
          <c:showBubbleSize val="0"/>
        </c:dLbls>
        <c:marker val="1"/>
        <c:smooth val="0"/>
        <c:axId val="120014720"/>
        <c:axId val="120020992"/>
      </c:lineChart>
      <c:dateAx>
        <c:axId val="120014720"/>
        <c:scaling>
          <c:orientation val="minMax"/>
        </c:scaling>
        <c:delete val="1"/>
        <c:axPos val="b"/>
        <c:numFmt formatCode="&quot;H&quot;yy" sourceLinked="1"/>
        <c:majorTickMark val="none"/>
        <c:minorTickMark val="none"/>
        <c:tickLblPos val="none"/>
        <c:crossAx val="120020992"/>
        <c:crosses val="autoZero"/>
        <c:auto val="1"/>
        <c:lblOffset val="100"/>
        <c:baseTimeUnit val="years"/>
      </c:dateAx>
      <c:valAx>
        <c:axId val="1200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3.03</c:v>
                </c:pt>
                <c:pt idx="3">
                  <c:v>6</c:v>
                </c:pt>
                <c:pt idx="4">
                  <c:v>9.0299999999999994</c:v>
                </c:pt>
              </c:numCache>
            </c:numRef>
          </c:val>
          <c:extLst xmlns:c16r2="http://schemas.microsoft.com/office/drawing/2015/06/chart">
            <c:ext xmlns:c16="http://schemas.microsoft.com/office/drawing/2014/chart" uri="{C3380CC4-5D6E-409C-BE32-E72D297353CC}">
              <c16:uniqueId val="{00000000-724F-4950-9012-A0C40AFCA448}"/>
            </c:ext>
          </c:extLst>
        </c:ser>
        <c:dLbls>
          <c:showLegendKey val="0"/>
          <c:showVal val="0"/>
          <c:showCatName val="0"/>
          <c:showSerName val="0"/>
          <c:showPercent val="0"/>
          <c:showBubbleSize val="0"/>
        </c:dLbls>
        <c:gapWidth val="150"/>
        <c:axId val="120056064"/>
        <c:axId val="12014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xmlns:c16r2="http://schemas.microsoft.com/office/drawing/2015/06/chart">
            <c:ext xmlns:c16="http://schemas.microsoft.com/office/drawing/2014/chart" uri="{C3380CC4-5D6E-409C-BE32-E72D297353CC}">
              <c16:uniqueId val="{00000001-724F-4950-9012-A0C40AFCA448}"/>
            </c:ext>
          </c:extLst>
        </c:ser>
        <c:dLbls>
          <c:showLegendKey val="0"/>
          <c:showVal val="0"/>
          <c:showCatName val="0"/>
          <c:showSerName val="0"/>
          <c:showPercent val="0"/>
          <c:showBubbleSize val="0"/>
        </c:dLbls>
        <c:marker val="1"/>
        <c:smooth val="0"/>
        <c:axId val="120056064"/>
        <c:axId val="120140160"/>
      </c:lineChart>
      <c:dateAx>
        <c:axId val="120056064"/>
        <c:scaling>
          <c:orientation val="minMax"/>
        </c:scaling>
        <c:delete val="1"/>
        <c:axPos val="b"/>
        <c:numFmt formatCode="&quot;H&quot;yy" sourceLinked="1"/>
        <c:majorTickMark val="none"/>
        <c:minorTickMark val="none"/>
        <c:tickLblPos val="none"/>
        <c:crossAx val="120140160"/>
        <c:crosses val="autoZero"/>
        <c:auto val="1"/>
        <c:lblOffset val="100"/>
        <c:baseTimeUnit val="years"/>
      </c:dateAx>
      <c:valAx>
        <c:axId val="12014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0AC-4F36-BAD9-3350DF780210}"/>
            </c:ext>
          </c:extLst>
        </c:ser>
        <c:dLbls>
          <c:showLegendKey val="0"/>
          <c:showVal val="0"/>
          <c:showCatName val="0"/>
          <c:showSerName val="0"/>
          <c:showPercent val="0"/>
          <c:showBubbleSize val="0"/>
        </c:dLbls>
        <c:gapWidth val="150"/>
        <c:axId val="120162944"/>
        <c:axId val="12016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E0AC-4F36-BAD9-3350DF780210}"/>
            </c:ext>
          </c:extLst>
        </c:ser>
        <c:dLbls>
          <c:showLegendKey val="0"/>
          <c:showVal val="0"/>
          <c:showCatName val="0"/>
          <c:showSerName val="0"/>
          <c:showPercent val="0"/>
          <c:showBubbleSize val="0"/>
        </c:dLbls>
        <c:marker val="1"/>
        <c:smooth val="0"/>
        <c:axId val="120162944"/>
        <c:axId val="120169216"/>
      </c:lineChart>
      <c:dateAx>
        <c:axId val="120162944"/>
        <c:scaling>
          <c:orientation val="minMax"/>
        </c:scaling>
        <c:delete val="1"/>
        <c:axPos val="b"/>
        <c:numFmt formatCode="&quot;H&quot;yy" sourceLinked="1"/>
        <c:majorTickMark val="none"/>
        <c:minorTickMark val="none"/>
        <c:tickLblPos val="none"/>
        <c:crossAx val="120169216"/>
        <c:crosses val="autoZero"/>
        <c:auto val="1"/>
        <c:lblOffset val="100"/>
        <c:baseTimeUnit val="years"/>
      </c:dateAx>
      <c:valAx>
        <c:axId val="12016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629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737-4AFE-B45E-BE51D970BFE0}"/>
            </c:ext>
          </c:extLst>
        </c:ser>
        <c:dLbls>
          <c:showLegendKey val="0"/>
          <c:showVal val="0"/>
          <c:showCatName val="0"/>
          <c:showSerName val="0"/>
          <c:showPercent val="0"/>
          <c:showBubbleSize val="0"/>
        </c:dLbls>
        <c:gapWidth val="150"/>
        <c:axId val="120214656"/>
        <c:axId val="12021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xmlns:c16r2="http://schemas.microsoft.com/office/drawing/2015/06/chart">
            <c:ext xmlns:c16="http://schemas.microsoft.com/office/drawing/2014/chart" uri="{C3380CC4-5D6E-409C-BE32-E72D297353CC}">
              <c16:uniqueId val="{00000001-F737-4AFE-B45E-BE51D970BFE0}"/>
            </c:ext>
          </c:extLst>
        </c:ser>
        <c:dLbls>
          <c:showLegendKey val="0"/>
          <c:showVal val="0"/>
          <c:showCatName val="0"/>
          <c:showSerName val="0"/>
          <c:showPercent val="0"/>
          <c:showBubbleSize val="0"/>
        </c:dLbls>
        <c:marker val="1"/>
        <c:smooth val="0"/>
        <c:axId val="120214656"/>
        <c:axId val="120216576"/>
      </c:lineChart>
      <c:dateAx>
        <c:axId val="120214656"/>
        <c:scaling>
          <c:orientation val="minMax"/>
        </c:scaling>
        <c:delete val="1"/>
        <c:axPos val="b"/>
        <c:numFmt formatCode="&quot;H&quot;yy" sourceLinked="1"/>
        <c:majorTickMark val="none"/>
        <c:minorTickMark val="none"/>
        <c:tickLblPos val="none"/>
        <c:crossAx val="120216576"/>
        <c:crosses val="autoZero"/>
        <c:auto val="1"/>
        <c:lblOffset val="100"/>
        <c:baseTimeUnit val="years"/>
      </c:dateAx>
      <c:valAx>
        <c:axId val="1202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12.96</c:v>
                </c:pt>
                <c:pt idx="3">
                  <c:v>19.45</c:v>
                </c:pt>
                <c:pt idx="4">
                  <c:v>13.07</c:v>
                </c:pt>
              </c:numCache>
            </c:numRef>
          </c:val>
          <c:extLst xmlns:c16r2="http://schemas.microsoft.com/office/drawing/2015/06/chart">
            <c:ext xmlns:c16="http://schemas.microsoft.com/office/drawing/2014/chart" uri="{C3380CC4-5D6E-409C-BE32-E72D297353CC}">
              <c16:uniqueId val="{00000000-D295-4DBC-BCFD-05CB086AB8AC}"/>
            </c:ext>
          </c:extLst>
        </c:ser>
        <c:dLbls>
          <c:showLegendKey val="0"/>
          <c:showVal val="0"/>
          <c:showCatName val="0"/>
          <c:showSerName val="0"/>
          <c:showPercent val="0"/>
          <c:showBubbleSize val="0"/>
        </c:dLbls>
        <c:gapWidth val="150"/>
        <c:axId val="120260096"/>
        <c:axId val="12026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xmlns:c16r2="http://schemas.microsoft.com/office/drawing/2015/06/chart">
            <c:ext xmlns:c16="http://schemas.microsoft.com/office/drawing/2014/chart" uri="{C3380CC4-5D6E-409C-BE32-E72D297353CC}">
              <c16:uniqueId val="{00000001-D295-4DBC-BCFD-05CB086AB8AC}"/>
            </c:ext>
          </c:extLst>
        </c:ser>
        <c:dLbls>
          <c:showLegendKey val="0"/>
          <c:showVal val="0"/>
          <c:showCatName val="0"/>
          <c:showSerName val="0"/>
          <c:showPercent val="0"/>
          <c:showBubbleSize val="0"/>
        </c:dLbls>
        <c:marker val="1"/>
        <c:smooth val="0"/>
        <c:axId val="120260096"/>
        <c:axId val="120262016"/>
      </c:lineChart>
      <c:dateAx>
        <c:axId val="120260096"/>
        <c:scaling>
          <c:orientation val="minMax"/>
        </c:scaling>
        <c:delete val="1"/>
        <c:axPos val="b"/>
        <c:numFmt formatCode="&quot;H&quot;yy" sourceLinked="1"/>
        <c:majorTickMark val="none"/>
        <c:minorTickMark val="none"/>
        <c:tickLblPos val="none"/>
        <c:crossAx val="120262016"/>
        <c:crosses val="autoZero"/>
        <c:auto val="1"/>
        <c:lblOffset val="100"/>
        <c:baseTimeUnit val="years"/>
      </c:dateAx>
      <c:valAx>
        <c:axId val="12026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6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1346.62</c:v>
                </c:pt>
                <c:pt idx="3">
                  <c:v>938.12</c:v>
                </c:pt>
                <c:pt idx="4">
                  <c:v>710.75</c:v>
                </c:pt>
              </c:numCache>
            </c:numRef>
          </c:val>
          <c:extLst xmlns:c16r2="http://schemas.microsoft.com/office/drawing/2015/06/chart">
            <c:ext xmlns:c16="http://schemas.microsoft.com/office/drawing/2014/chart" uri="{C3380CC4-5D6E-409C-BE32-E72D297353CC}">
              <c16:uniqueId val="{00000000-C544-4D84-9DD8-0378E776B583}"/>
            </c:ext>
          </c:extLst>
        </c:ser>
        <c:dLbls>
          <c:showLegendKey val="0"/>
          <c:showVal val="0"/>
          <c:showCatName val="0"/>
          <c:showSerName val="0"/>
          <c:showPercent val="0"/>
          <c:showBubbleSize val="0"/>
        </c:dLbls>
        <c:gapWidth val="150"/>
        <c:axId val="120309632"/>
        <c:axId val="12031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xmlns:c16r2="http://schemas.microsoft.com/office/drawing/2015/06/chart">
            <c:ext xmlns:c16="http://schemas.microsoft.com/office/drawing/2014/chart" uri="{C3380CC4-5D6E-409C-BE32-E72D297353CC}">
              <c16:uniqueId val="{00000001-C544-4D84-9DD8-0378E776B583}"/>
            </c:ext>
          </c:extLst>
        </c:ser>
        <c:dLbls>
          <c:showLegendKey val="0"/>
          <c:showVal val="0"/>
          <c:showCatName val="0"/>
          <c:showSerName val="0"/>
          <c:showPercent val="0"/>
          <c:showBubbleSize val="0"/>
        </c:dLbls>
        <c:marker val="1"/>
        <c:smooth val="0"/>
        <c:axId val="120309632"/>
        <c:axId val="120315904"/>
      </c:lineChart>
      <c:dateAx>
        <c:axId val="120309632"/>
        <c:scaling>
          <c:orientation val="minMax"/>
        </c:scaling>
        <c:delete val="1"/>
        <c:axPos val="b"/>
        <c:numFmt formatCode="&quot;H&quot;yy" sourceLinked="1"/>
        <c:majorTickMark val="none"/>
        <c:minorTickMark val="none"/>
        <c:tickLblPos val="none"/>
        <c:crossAx val="120315904"/>
        <c:crosses val="autoZero"/>
        <c:auto val="1"/>
        <c:lblOffset val="100"/>
        <c:baseTimeUnit val="years"/>
      </c:dateAx>
      <c:valAx>
        <c:axId val="1203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95.18</c:v>
                </c:pt>
                <c:pt idx="3">
                  <c:v>95.86</c:v>
                </c:pt>
                <c:pt idx="4">
                  <c:v>103.54</c:v>
                </c:pt>
              </c:numCache>
            </c:numRef>
          </c:val>
          <c:extLst xmlns:c16r2="http://schemas.microsoft.com/office/drawing/2015/06/chart">
            <c:ext xmlns:c16="http://schemas.microsoft.com/office/drawing/2014/chart" uri="{C3380CC4-5D6E-409C-BE32-E72D297353CC}">
              <c16:uniqueId val="{00000000-5A8F-4CFC-9E98-C43895B06C6B}"/>
            </c:ext>
          </c:extLst>
        </c:ser>
        <c:dLbls>
          <c:showLegendKey val="0"/>
          <c:showVal val="0"/>
          <c:showCatName val="0"/>
          <c:showSerName val="0"/>
          <c:showPercent val="0"/>
          <c:showBubbleSize val="0"/>
        </c:dLbls>
        <c:gapWidth val="150"/>
        <c:axId val="120681216"/>
        <c:axId val="12068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xmlns:c16r2="http://schemas.microsoft.com/office/drawing/2015/06/chart">
            <c:ext xmlns:c16="http://schemas.microsoft.com/office/drawing/2014/chart" uri="{C3380CC4-5D6E-409C-BE32-E72D297353CC}">
              <c16:uniqueId val="{00000001-5A8F-4CFC-9E98-C43895B06C6B}"/>
            </c:ext>
          </c:extLst>
        </c:ser>
        <c:dLbls>
          <c:showLegendKey val="0"/>
          <c:showVal val="0"/>
          <c:showCatName val="0"/>
          <c:showSerName val="0"/>
          <c:showPercent val="0"/>
          <c:showBubbleSize val="0"/>
        </c:dLbls>
        <c:marker val="1"/>
        <c:smooth val="0"/>
        <c:axId val="120681216"/>
        <c:axId val="120683136"/>
      </c:lineChart>
      <c:dateAx>
        <c:axId val="120681216"/>
        <c:scaling>
          <c:orientation val="minMax"/>
        </c:scaling>
        <c:delete val="1"/>
        <c:axPos val="b"/>
        <c:numFmt formatCode="&quot;H&quot;yy" sourceLinked="1"/>
        <c:majorTickMark val="none"/>
        <c:minorTickMark val="none"/>
        <c:tickLblPos val="none"/>
        <c:crossAx val="120683136"/>
        <c:crosses val="autoZero"/>
        <c:auto val="1"/>
        <c:lblOffset val="100"/>
        <c:baseTimeUnit val="years"/>
      </c:dateAx>
      <c:valAx>
        <c:axId val="1206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142.87</c:v>
                </c:pt>
              </c:numCache>
            </c:numRef>
          </c:val>
          <c:extLst xmlns:c16r2="http://schemas.microsoft.com/office/drawing/2015/06/chart">
            <c:ext xmlns:c16="http://schemas.microsoft.com/office/drawing/2014/chart" uri="{C3380CC4-5D6E-409C-BE32-E72D297353CC}">
              <c16:uniqueId val="{00000000-33F1-4993-88A0-60CDA12C4B09}"/>
            </c:ext>
          </c:extLst>
        </c:ser>
        <c:dLbls>
          <c:showLegendKey val="0"/>
          <c:showVal val="0"/>
          <c:showCatName val="0"/>
          <c:showSerName val="0"/>
          <c:showPercent val="0"/>
          <c:showBubbleSize val="0"/>
        </c:dLbls>
        <c:gapWidth val="150"/>
        <c:axId val="120726656"/>
        <c:axId val="12072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xmlns:c16r2="http://schemas.microsoft.com/office/drawing/2015/06/chart">
            <c:ext xmlns:c16="http://schemas.microsoft.com/office/drawing/2014/chart" uri="{C3380CC4-5D6E-409C-BE32-E72D297353CC}">
              <c16:uniqueId val="{00000001-33F1-4993-88A0-60CDA12C4B09}"/>
            </c:ext>
          </c:extLst>
        </c:ser>
        <c:dLbls>
          <c:showLegendKey val="0"/>
          <c:showVal val="0"/>
          <c:showCatName val="0"/>
          <c:showSerName val="0"/>
          <c:showPercent val="0"/>
          <c:showBubbleSize val="0"/>
        </c:dLbls>
        <c:marker val="1"/>
        <c:smooth val="0"/>
        <c:axId val="120726656"/>
        <c:axId val="120728576"/>
      </c:lineChart>
      <c:dateAx>
        <c:axId val="120726656"/>
        <c:scaling>
          <c:orientation val="minMax"/>
        </c:scaling>
        <c:delete val="1"/>
        <c:axPos val="b"/>
        <c:numFmt formatCode="&quot;H&quot;yy" sourceLinked="1"/>
        <c:majorTickMark val="none"/>
        <c:minorTickMark val="none"/>
        <c:tickLblPos val="none"/>
        <c:crossAx val="120728576"/>
        <c:crosses val="autoZero"/>
        <c:auto val="1"/>
        <c:lblOffset val="100"/>
        <c:baseTimeUnit val="years"/>
      </c:dateAx>
      <c:valAx>
        <c:axId val="12072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2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香川県　丸亀市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111575</v>
      </c>
      <c r="AM8" s="42"/>
      <c r="AN8" s="42"/>
      <c r="AO8" s="42"/>
      <c r="AP8" s="42"/>
      <c r="AQ8" s="42"/>
      <c r="AR8" s="42"/>
      <c r="AS8" s="42"/>
      <c r="AT8" s="35">
        <f>データ!T6</f>
        <v>111.83</v>
      </c>
      <c r="AU8" s="35"/>
      <c r="AV8" s="35"/>
      <c r="AW8" s="35"/>
      <c r="AX8" s="35"/>
      <c r="AY8" s="35"/>
      <c r="AZ8" s="35"/>
      <c r="BA8" s="35"/>
      <c r="BB8" s="35">
        <f>データ!U6</f>
        <v>997.72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57.39</v>
      </c>
      <c r="J10" s="35"/>
      <c r="K10" s="35"/>
      <c r="L10" s="35"/>
      <c r="M10" s="35"/>
      <c r="N10" s="35"/>
      <c r="O10" s="35"/>
      <c r="P10" s="35">
        <f>データ!P6</f>
        <v>3.19</v>
      </c>
      <c r="Q10" s="35"/>
      <c r="R10" s="35"/>
      <c r="S10" s="35"/>
      <c r="T10" s="35"/>
      <c r="U10" s="35"/>
      <c r="V10" s="35"/>
      <c r="W10" s="35">
        <f>データ!Q6</f>
        <v>83.33</v>
      </c>
      <c r="X10" s="35"/>
      <c r="Y10" s="35"/>
      <c r="Z10" s="35"/>
      <c r="AA10" s="35"/>
      <c r="AB10" s="35"/>
      <c r="AC10" s="35"/>
      <c r="AD10" s="42">
        <f>データ!R6</f>
        <v>2530</v>
      </c>
      <c r="AE10" s="42"/>
      <c r="AF10" s="42"/>
      <c r="AG10" s="42"/>
      <c r="AH10" s="42"/>
      <c r="AI10" s="42"/>
      <c r="AJ10" s="42"/>
      <c r="AK10" s="2"/>
      <c r="AL10" s="42">
        <f>データ!V6</f>
        <v>3552</v>
      </c>
      <c r="AM10" s="42"/>
      <c r="AN10" s="42"/>
      <c r="AO10" s="42"/>
      <c r="AP10" s="42"/>
      <c r="AQ10" s="42"/>
      <c r="AR10" s="42"/>
      <c r="AS10" s="42"/>
      <c r="AT10" s="35">
        <f>データ!W6</f>
        <v>1.39</v>
      </c>
      <c r="AU10" s="35"/>
      <c r="AV10" s="35"/>
      <c r="AW10" s="35"/>
      <c r="AX10" s="35"/>
      <c r="AY10" s="35"/>
      <c r="AZ10" s="35"/>
      <c r="BA10" s="35"/>
      <c r="BB10" s="35">
        <f>データ!X6</f>
        <v>2555.4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Xqgozkzwa1ECkeUbc8rIURoPxX+beMgqca6zhPyRNnp+d8wQDZKB3qC3HFueAJNlJwE3OBrRmzHlgzN2hjjqJg==" saltValue="c6ztsbPXxJTz9oti32UwC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372021</v>
      </c>
      <c r="D6" s="19">
        <f t="shared" si="3"/>
        <v>46</v>
      </c>
      <c r="E6" s="19">
        <f t="shared" si="3"/>
        <v>17</v>
      </c>
      <c r="F6" s="19">
        <f t="shared" si="3"/>
        <v>4</v>
      </c>
      <c r="G6" s="19">
        <f t="shared" si="3"/>
        <v>0</v>
      </c>
      <c r="H6" s="19" t="str">
        <f t="shared" si="3"/>
        <v>香川県　丸亀市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57.39</v>
      </c>
      <c r="P6" s="20">
        <f t="shared" si="3"/>
        <v>3.19</v>
      </c>
      <c r="Q6" s="20">
        <f t="shared" si="3"/>
        <v>83.33</v>
      </c>
      <c r="R6" s="20">
        <f t="shared" si="3"/>
        <v>2530</v>
      </c>
      <c r="S6" s="20">
        <f t="shared" si="3"/>
        <v>111575</v>
      </c>
      <c r="T6" s="20">
        <f t="shared" si="3"/>
        <v>111.83</v>
      </c>
      <c r="U6" s="20">
        <f t="shared" si="3"/>
        <v>997.72</v>
      </c>
      <c r="V6" s="20">
        <f t="shared" si="3"/>
        <v>3552</v>
      </c>
      <c r="W6" s="20">
        <f t="shared" si="3"/>
        <v>1.39</v>
      </c>
      <c r="X6" s="20">
        <f t="shared" si="3"/>
        <v>2555.4</v>
      </c>
      <c r="Y6" s="21" t="str">
        <f>IF(Y7="",NA(),Y7)</f>
        <v>-</v>
      </c>
      <c r="Z6" s="21" t="str">
        <f t="shared" ref="Z6:AH6" si="4">IF(Z7="",NA(),Z7)</f>
        <v>-</v>
      </c>
      <c r="AA6" s="21">
        <f t="shared" si="4"/>
        <v>103.1</v>
      </c>
      <c r="AB6" s="21">
        <f t="shared" si="4"/>
        <v>100</v>
      </c>
      <c r="AC6" s="21">
        <f t="shared" si="4"/>
        <v>100</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12.96</v>
      </c>
      <c r="AX6" s="21">
        <f t="shared" si="6"/>
        <v>19.45</v>
      </c>
      <c r="AY6" s="21">
        <f t="shared" si="6"/>
        <v>13.07</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1346.62</v>
      </c>
      <c r="BI6" s="21">
        <f t="shared" si="7"/>
        <v>938.12</v>
      </c>
      <c r="BJ6" s="21">
        <f t="shared" si="7"/>
        <v>710.75</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95.18</v>
      </c>
      <c r="BT6" s="21">
        <f t="shared" si="8"/>
        <v>95.86</v>
      </c>
      <c r="BU6" s="21">
        <f t="shared" si="8"/>
        <v>103.54</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150</v>
      </c>
      <c r="CE6" s="21">
        <f t="shared" si="9"/>
        <v>150</v>
      </c>
      <c r="CF6" s="21">
        <f t="shared" si="9"/>
        <v>142.87</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85.45</v>
      </c>
      <c r="DA6" s="21">
        <f t="shared" si="11"/>
        <v>84.79</v>
      </c>
      <c r="DB6" s="21">
        <f t="shared" si="11"/>
        <v>85.39</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3.03</v>
      </c>
      <c r="DL6" s="21">
        <f t="shared" si="12"/>
        <v>6</v>
      </c>
      <c r="DM6" s="21">
        <f t="shared" si="12"/>
        <v>9.0299999999999994</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372021</v>
      </c>
      <c r="D7" s="23">
        <v>46</v>
      </c>
      <c r="E7" s="23">
        <v>17</v>
      </c>
      <c r="F7" s="23">
        <v>4</v>
      </c>
      <c r="G7" s="23">
        <v>0</v>
      </c>
      <c r="H7" s="23" t="s">
        <v>96</v>
      </c>
      <c r="I7" s="23" t="s">
        <v>97</v>
      </c>
      <c r="J7" s="23" t="s">
        <v>98</v>
      </c>
      <c r="K7" s="23" t="s">
        <v>99</v>
      </c>
      <c r="L7" s="23" t="s">
        <v>100</v>
      </c>
      <c r="M7" s="23" t="s">
        <v>101</v>
      </c>
      <c r="N7" s="24" t="s">
        <v>102</v>
      </c>
      <c r="O7" s="24">
        <v>57.39</v>
      </c>
      <c r="P7" s="24">
        <v>3.19</v>
      </c>
      <c r="Q7" s="24">
        <v>83.33</v>
      </c>
      <c r="R7" s="24">
        <v>2530</v>
      </c>
      <c r="S7" s="24">
        <v>111575</v>
      </c>
      <c r="T7" s="24">
        <v>111.83</v>
      </c>
      <c r="U7" s="24">
        <v>997.72</v>
      </c>
      <c r="V7" s="24">
        <v>3552</v>
      </c>
      <c r="W7" s="24">
        <v>1.39</v>
      </c>
      <c r="X7" s="24">
        <v>2555.4</v>
      </c>
      <c r="Y7" s="24" t="s">
        <v>102</v>
      </c>
      <c r="Z7" s="24" t="s">
        <v>102</v>
      </c>
      <c r="AA7" s="24">
        <v>103.1</v>
      </c>
      <c r="AB7" s="24">
        <v>100</v>
      </c>
      <c r="AC7" s="24">
        <v>100</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12.96</v>
      </c>
      <c r="AX7" s="24">
        <v>19.45</v>
      </c>
      <c r="AY7" s="24">
        <v>13.07</v>
      </c>
      <c r="AZ7" s="24" t="s">
        <v>102</v>
      </c>
      <c r="BA7" s="24" t="s">
        <v>102</v>
      </c>
      <c r="BB7" s="24">
        <v>44.24</v>
      </c>
      <c r="BC7" s="24">
        <v>43.07</v>
      </c>
      <c r="BD7" s="24">
        <v>45.42</v>
      </c>
      <c r="BE7" s="24">
        <v>44.25</v>
      </c>
      <c r="BF7" s="24" t="s">
        <v>102</v>
      </c>
      <c r="BG7" s="24" t="s">
        <v>102</v>
      </c>
      <c r="BH7" s="24">
        <v>1346.62</v>
      </c>
      <c r="BI7" s="24">
        <v>938.12</v>
      </c>
      <c r="BJ7" s="24">
        <v>710.75</v>
      </c>
      <c r="BK7" s="24" t="s">
        <v>102</v>
      </c>
      <c r="BL7" s="24" t="s">
        <v>102</v>
      </c>
      <c r="BM7" s="24">
        <v>1258.43</v>
      </c>
      <c r="BN7" s="24">
        <v>1163.75</v>
      </c>
      <c r="BO7" s="24">
        <v>1195.47</v>
      </c>
      <c r="BP7" s="24">
        <v>1182.1099999999999</v>
      </c>
      <c r="BQ7" s="24" t="s">
        <v>102</v>
      </c>
      <c r="BR7" s="24" t="s">
        <v>102</v>
      </c>
      <c r="BS7" s="24">
        <v>95.18</v>
      </c>
      <c r="BT7" s="24">
        <v>95.86</v>
      </c>
      <c r="BU7" s="24">
        <v>103.54</v>
      </c>
      <c r="BV7" s="24" t="s">
        <v>102</v>
      </c>
      <c r="BW7" s="24" t="s">
        <v>102</v>
      </c>
      <c r="BX7" s="24">
        <v>73.36</v>
      </c>
      <c r="BY7" s="24">
        <v>72.599999999999994</v>
      </c>
      <c r="BZ7" s="24">
        <v>69.430000000000007</v>
      </c>
      <c r="CA7" s="24">
        <v>73.78</v>
      </c>
      <c r="CB7" s="24" t="s">
        <v>102</v>
      </c>
      <c r="CC7" s="24" t="s">
        <v>102</v>
      </c>
      <c r="CD7" s="24">
        <v>150</v>
      </c>
      <c r="CE7" s="24">
        <v>150</v>
      </c>
      <c r="CF7" s="24">
        <v>142.87</v>
      </c>
      <c r="CG7" s="24" t="s">
        <v>102</v>
      </c>
      <c r="CH7" s="24" t="s">
        <v>102</v>
      </c>
      <c r="CI7" s="24">
        <v>224.88</v>
      </c>
      <c r="CJ7" s="24">
        <v>228.64</v>
      </c>
      <c r="CK7" s="24">
        <v>239.46</v>
      </c>
      <c r="CL7" s="24">
        <v>220.62</v>
      </c>
      <c r="CM7" s="24" t="s">
        <v>102</v>
      </c>
      <c r="CN7" s="24" t="s">
        <v>102</v>
      </c>
      <c r="CO7" s="24" t="s">
        <v>102</v>
      </c>
      <c r="CP7" s="24" t="s">
        <v>102</v>
      </c>
      <c r="CQ7" s="24" t="s">
        <v>102</v>
      </c>
      <c r="CR7" s="24" t="s">
        <v>102</v>
      </c>
      <c r="CS7" s="24" t="s">
        <v>102</v>
      </c>
      <c r="CT7" s="24">
        <v>42.4</v>
      </c>
      <c r="CU7" s="24">
        <v>42.28</v>
      </c>
      <c r="CV7" s="24">
        <v>41.06</v>
      </c>
      <c r="CW7" s="24">
        <v>42.22</v>
      </c>
      <c r="CX7" s="24" t="s">
        <v>102</v>
      </c>
      <c r="CY7" s="24" t="s">
        <v>102</v>
      </c>
      <c r="CZ7" s="24">
        <v>85.45</v>
      </c>
      <c r="DA7" s="24">
        <v>84.79</v>
      </c>
      <c r="DB7" s="24">
        <v>85.39</v>
      </c>
      <c r="DC7" s="24" t="s">
        <v>102</v>
      </c>
      <c r="DD7" s="24" t="s">
        <v>102</v>
      </c>
      <c r="DE7" s="24">
        <v>84.19</v>
      </c>
      <c r="DF7" s="24">
        <v>84.34</v>
      </c>
      <c r="DG7" s="24">
        <v>84.34</v>
      </c>
      <c r="DH7" s="24">
        <v>85.67</v>
      </c>
      <c r="DI7" s="24" t="s">
        <v>102</v>
      </c>
      <c r="DJ7" s="24" t="s">
        <v>102</v>
      </c>
      <c r="DK7" s="24">
        <v>3.03</v>
      </c>
      <c r="DL7" s="24">
        <v>6</v>
      </c>
      <c r="DM7" s="24">
        <v>9.0299999999999994</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2023-12-12T00:58:30Z</dcterms:created>
  <dcterms:modified xsi:type="dcterms:W3CDTF">2024-02-22T02:19:58Z</dcterms:modified>
  <cp:category/>
</cp:coreProperties>
</file>