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産業観光課\【商工労政担当】\★ふるさと納税関係\●R6プロポーザル\"/>
    </mc:Choice>
  </mc:AlternateContent>
  <xr:revisionPtr revIDLastSave="0" documentId="13_ncr:1_{3057B0D9-F1E6-4644-98A9-1446A976D15F}" xr6:coauthVersionLast="47" xr6:coauthVersionMax="47" xr10:uidLastSave="{00000000-0000-0000-0000-000000000000}"/>
  <bookViews>
    <workbookView xWindow="-120" yWindow="-120" windowWidth="29040" windowHeight="15720" xr2:uid="{00000000-000D-0000-FFFF-FFFF00000000}"/>
  </bookViews>
  <sheets>
    <sheet name="限度額" sheetId="2" r:id="rId1"/>
  </sheets>
  <definedNames>
    <definedName name="_xlnm.Print_Area" localSheetId="0">限度額!$A$1:$I$62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D55" i="2" l="1"/>
  <c r="H55" i="2" s="1"/>
  <c r="D53" i="2"/>
  <c r="H53" i="2" s="1"/>
  <c r="D45" i="2"/>
  <c r="H45" i="2" s="1"/>
  <c r="D43" i="2"/>
  <c r="H43" i="2" s="1"/>
  <c r="D35" i="2"/>
  <c r="H35" i="2"/>
  <c r="B25" i="2"/>
  <c r="B15" i="2"/>
  <c r="H59" i="2"/>
  <c r="H15" i="2" l="1"/>
  <c r="H17" i="2" s="1"/>
  <c r="I17" i="2" s="1"/>
  <c r="I18" i="2"/>
  <c r="H58" i="2" l="1"/>
</calcChain>
</file>

<file path=xl/sharedStrings.xml><?xml version="1.0" encoding="utf-8"?>
<sst xmlns="http://schemas.openxmlformats.org/spreadsheetml/2006/main" count="64" uniqueCount="45">
  <si>
    <t>うち募集外経費</t>
    <rPh sb="2" eb="5">
      <t>ボシュウガイ</t>
    </rPh>
    <rPh sb="5" eb="7">
      <t>ケイヒ</t>
    </rPh>
    <phoneticPr fontId="2"/>
  </si>
  <si>
    <t>オンライン申請</t>
    <rPh sb="5" eb="7">
      <t>シンセイ</t>
    </rPh>
    <phoneticPr fontId="2"/>
  </si>
  <si>
    <t>寄附件数</t>
    <rPh sb="0" eb="4">
      <t>キフケンスウ</t>
    </rPh>
    <phoneticPr fontId="2"/>
  </si>
  <si>
    <t>寄附金額</t>
    <rPh sb="0" eb="4">
      <t>キフキンガク</t>
    </rPh>
    <phoneticPr fontId="2"/>
  </si>
  <si>
    <t>受領証作成発送（申告特例なし）</t>
    <rPh sb="0" eb="3">
      <t>ジュリョウショウ</t>
    </rPh>
    <rPh sb="3" eb="5">
      <t>サクセイ</t>
    </rPh>
    <rPh sb="5" eb="7">
      <t>ハッソウ</t>
    </rPh>
    <rPh sb="8" eb="12">
      <t>シンコクトクレイ</t>
    </rPh>
    <phoneticPr fontId="2"/>
  </si>
  <si>
    <t>受領証作成発送（申告特例あり）</t>
    <rPh sb="0" eb="3">
      <t>ジュリョウショウ</t>
    </rPh>
    <rPh sb="3" eb="5">
      <t>サクセイ</t>
    </rPh>
    <rPh sb="5" eb="7">
      <t>ハッソウ</t>
    </rPh>
    <rPh sb="8" eb="12">
      <t>シンコクトクレイ</t>
    </rPh>
    <phoneticPr fontId="2"/>
  </si>
  <si>
    <t>申告特例受付（紙申請）</t>
    <rPh sb="0" eb="2">
      <t>シンコク</t>
    </rPh>
    <rPh sb="2" eb="4">
      <t>トクレイ</t>
    </rPh>
    <rPh sb="4" eb="6">
      <t>ウケツケ</t>
    </rPh>
    <rPh sb="7" eb="10">
      <t>カミシンセイ</t>
    </rPh>
    <phoneticPr fontId="2"/>
  </si>
  <si>
    <t>申告特例受付（オンライン申請）</t>
    <rPh sb="0" eb="2">
      <t>シンコク</t>
    </rPh>
    <rPh sb="2" eb="4">
      <t>トクレイ</t>
    </rPh>
    <rPh sb="4" eb="6">
      <t>ウケツケ</t>
    </rPh>
    <rPh sb="12" eb="14">
      <t>シンセイ</t>
    </rPh>
    <phoneticPr fontId="2"/>
  </si>
  <si>
    <t>【１．委託料】</t>
    <rPh sb="3" eb="6">
      <t>イタクリョウ</t>
    </rPh>
    <phoneticPr fontId="2"/>
  </si>
  <si>
    <t>×</t>
    <phoneticPr fontId="2"/>
  </si>
  <si>
    <t>＝</t>
    <phoneticPr fontId="2"/>
  </si>
  <si>
    <t>【３．配送料】</t>
    <rPh sb="3" eb="6">
      <t>ハイソウリョウ</t>
    </rPh>
    <phoneticPr fontId="2"/>
  </si>
  <si>
    <t>通常便（80サイズ）　1件あたり</t>
    <rPh sb="0" eb="3">
      <t>ツウジョウビン</t>
    </rPh>
    <phoneticPr fontId="2"/>
  </si>
  <si>
    <t>※すべて80サイズ、5kg以内で算出すること</t>
    <rPh sb="13" eb="15">
      <t>イナイ</t>
    </rPh>
    <rPh sb="16" eb="18">
      <t>サンシュツ</t>
    </rPh>
    <phoneticPr fontId="2"/>
  </si>
  <si>
    <t>主な使用予定の配送事業者名</t>
    <rPh sb="0" eb="1">
      <t>オモ</t>
    </rPh>
    <rPh sb="2" eb="4">
      <t>シヨウ</t>
    </rPh>
    <rPh sb="4" eb="6">
      <t>ヨテイ</t>
    </rPh>
    <rPh sb="7" eb="9">
      <t>ハイソウ</t>
    </rPh>
    <rPh sb="9" eb="12">
      <t>ジギョウシャ</t>
    </rPh>
    <rPh sb="12" eb="13">
      <t>メイ</t>
    </rPh>
    <phoneticPr fontId="2"/>
  </si>
  <si>
    <t>【４．受領証作成発送】</t>
    <rPh sb="3" eb="6">
      <t>ジュリョウショウ</t>
    </rPh>
    <rPh sb="6" eb="8">
      <t>サクセイ</t>
    </rPh>
    <rPh sb="8" eb="10">
      <t>ハッソウ</t>
    </rPh>
    <phoneticPr fontId="2"/>
  </si>
  <si>
    <t>申告特例なし</t>
    <rPh sb="0" eb="2">
      <t>シンコク</t>
    </rPh>
    <rPh sb="2" eb="4">
      <t>トクレイ</t>
    </rPh>
    <phoneticPr fontId="2"/>
  </si>
  <si>
    <t>申告特例あり</t>
    <rPh sb="0" eb="2">
      <t>シンコク</t>
    </rPh>
    <rPh sb="2" eb="4">
      <t>トクレイ</t>
    </rPh>
    <phoneticPr fontId="2"/>
  </si>
  <si>
    <t>【５．申告特例受付】</t>
    <rPh sb="3" eb="5">
      <t>シンコク</t>
    </rPh>
    <rPh sb="5" eb="7">
      <t>トクレイ</t>
    </rPh>
    <rPh sb="7" eb="9">
      <t>ウケツケ</t>
    </rPh>
    <phoneticPr fontId="2"/>
  </si>
  <si>
    <t>紙申請</t>
    <rPh sb="0" eb="3">
      <t>カミシンセイ</t>
    </rPh>
    <phoneticPr fontId="2"/>
  </si>
  <si>
    <t>見積積算書</t>
    <rPh sb="0" eb="2">
      <t>ミツモリ</t>
    </rPh>
    <rPh sb="2" eb="5">
      <t>セキサンショ</t>
    </rPh>
    <phoneticPr fontId="2"/>
  </si>
  <si>
    <t>本市寄附設定条件</t>
    <rPh sb="0" eb="2">
      <t>ホンシ</t>
    </rPh>
    <rPh sb="2" eb="6">
      <t>キフセッテイ</t>
    </rPh>
    <rPh sb="6" eb="8">
      <t>ジョウケン</t>
    </rPh>
    <phoneticPr fontId="2"/>
  </si>
  <si>
    <t>※　上記積算は、全ての項目において消費税及び地方消費税を含む金額を記載すること。</t>
    <rPh sb="2" eb="4">
      <t>ジョウキ</t>
    </rPh>
    <rPh sb="4" eb="6">
      <t>セキサン</t>
    </rPh>
    <rPh sb="8" eb="9">
      <t>スベ</t>
    </rPh>
    <rPh sb="11" eb="13">
      <t>コウモク</t>
    </rPh>
    <rPh sb="17" eb="20">
      <t>ショウヒゼイ</t>
    </rPh>
    <rPh sb="20" eb="21">
      <t>オヨ</t>
    </rPh>
    <rPh sb="22" eb="27">
      <t>チホウショウヒゼイ</t>
    </rPh>
    <rPh sb="28" eb="29">
      <t>フク</t>
    </rPh>
    <rPh sb="30" eb="32">
      <t>キンガク</t>
    </rPh>
    <rPh sb="33" eb="35">
      <t>キサイ</t>
    </rPh>
    <phoneticPr fontId="2"/>
  </si>
  <si>
    <t>※　上記項目１～５の合計金額を見積書に記載すること。</t>
    <rPh sb="2" eb="6">
      <t>ジョウキコウモク</t>
    </rPh>
    <rPh sb="10" eb="14">
      <t>ゴウケイキンガク</t>
    </rPh>
    <rPh sb="15" eb="18">
      <t>ミツモリショ</t>
    </rPh>
    <rPh sb="19" eb="21">
      <t>キサイ</t>
    </rPh>
    <phoneticPr fontId="2"/>
  </si>
  <si>
    <t>※すべて香川県丸亀市→東京都への配送単価で算出すること</t>
    <rPh sb="4" eb="7">
      <t>カガワケン</t>
    </rPh>
    <rPh sb="7" eb="10">
      <t>マルガメシ</t>
    </rPh>
    <rPh sb="11" eb="14">
      <t>トウキョウト</t>
    </rPh>
    <rPh sb="16" eb="18">
      <t>ハイソウ</t>
    </rPh>
    <rPh sb="18" eb="20">
      <t>タンカ</t>
    </rPh>
    <rPh sb="21" eb="23">
      <t>サンシュツ</t>
    </rPh>
    <phoneticPr fontId="2"/>
  </si>
  <si>
    <t>※募集外経費は、本業務で「ふるさと納税の募集経費」以外が発生する場合に記載すること</t>
    <rPh sb="1" eb="6">
      <t>ボシュウガイケイヒ</t>
    </rPh>
    <rPh sb="8" eb="11">
      <t>ホンギョウム</t>
    </rPh>
    <rPh sb="17" eb="19">
      <t>ノウゼイ</t>
    </rPh>
    <rPh sb="20" eb="24">
      <t>ボシュウケイヒ</t>
    </rPh>
    <rPh sb="25" eb="27">
      <t>イガイ</t>
    </rPh>
    <rPh sb="28" eb="30">
      <t>ハッセイ</t>
    </rPh>
    <rPh sb="32" eb="34">
      <t>バアイ</t>
    </rPh>
    <rPh sb="35" eb="37">
      <t>キサイ</t>
    </rPh>
    <phoneticPr fontId="2"/>
  </si>
  <si>
    <t>　なお、記載にあたっては他自治体での実績等をもとに想定し算出すること</t>
    <rPh sb="4" eb="6">
      <t>キサイ</t>
    </rPh>
    <rPh sb="25" eb="27">
      <t>ソウテイ</t>
    </rPh>
    <rPh sb="28" eb="30">
      <t>サンシュツ</t>
    </rPh>
    <phoneticPr fontId="2"/>
  </si>
  <si>
    <t>※返礼率は、見積額算出のために20%を設定しているものであって、</t>
    <rPh sb="1" eb="4">
      <t>ヘンレイリツ</t>
    </rPh>
    <rPh sb="6" eb="8">
      <t>ミツモリ</t>
    </rPh>
    <rPh sb="8" eb="9">
      <t>ガク</t>
    </rPh>
    <rPh sb="9" eb="11">
      <t>サンシュツ</t>
    </rPh>
    <rPh sb="19" eb="21">
      <t>セッテイ</t>
    </rPh>
    <phoneticPr fontId="2"/>
  </si>
  <si>
    <t>　実際は商品毎に設定し一律に20%で運営しているものではないので注意すること</t>
    <rPh sb="32" eb="34">
      <t>チュウイ</t>
    </rPh>
    <phoneticPr fontId="2"/>
  </si>
  <si>
    <t>※お礼状、受領証明書、申告特例関連（希望者のみ）、返信用封筒（切手は寄附者負担）等を</t>
    <rPh sb="2" eb="4">
      <t>レイジョウ</t>
    </rPh>
    <rPh sb="5" eb="10">
      <t>ジュリョウショウメイショ</t>
    </rPh>
    <rPh sb="11" eb="15">
      <t>シンコクトクレイ</t>
    </rPh>
    <rPh sb="15" eb="17">
      <t>カンレン</t>
    </rPh>
    <rPh sb="18" eb="21">
      <t>キボウシャ</t>
    </rPh>
    <rPh sb="25" eb="28">
      <t>ヘンシンヨウ</t>
    </rPh>
    <rPh sb="28" eb="30">
      <t>フウトウ</t>
    </rPh>
    <rPh sb="31" eb="33">
      <t>キッテ</t>
    </rPh>
    <rPh sb="34" eb="36">
      <t>キフ</t>
    </rPh>
    <rPh sb="36" eb="37">
      <t>シャ</t>
    </rPh>
    <rPh sb="37" eb="39">
      <t>フタン</t>
    </rPh>
    <rPh sb="40" eb="41">
      <t>ナド</t>
    </rPh>
    <phoneticPr fontId="2"/>
  </si>
  <si>
    <t>　印刷、発送することを想定（郵送料を含めること）</t>
    <rPh sb="11" eb="13">
      <t>ソウテイ</t>
    </rPh>
    <rPh sb="14" eb="17">
      <t>ユウソウリョウ</t>
    </rPh>
    <rPh sb="18" eb="19">
      <t>フク</t>
    </rPh>
    <phoneticPr fontId="2"/>
  </si>
  <si>
    <t>（様式７）</t>
    <rPh sb="1" eb="3">
      <t>ヨウシキ</t>
    </rPh>
    <phoneticPr fontId="2"/>
  </si>
  <si>
    <t>内訳</t>
    <rPh sb="0" eb="2">
      <t>ウチワケ</t>
    </rPh>
    <phoneticPr fontId="2"/>
  </si>
  <si>
    <t>ふるさと納税の募集に要する経費</t>
    <rPh sb="4" eb="6">
      <t>ノウゼイ</t>
    </rPh>
    <rPh sb="7" eb="9">
      <t>ボシュウ</t>
    </rPh>
    <rPh sb="10" eb="11">
      <t>ヨウ</t>
    </rPh>
    <rPh sb="13" eb="15">
      <t>ケイヒ</t>
    </rPh>
    <phoneticPr fontId="2"/>
  </si>
  <si>
    <t>それ以外の経費（募集外経費）</t>
    <rPh sb="2" eb="4">
      <t>イガイ</t>
    </rPh>
    <rPh sb="5" eb="7">
      <t>ケイヒ</t>
    </rPh>
    <rPh sb="8" eb="11">
      <t>ボシュウガイ</t>
    </rPh>
    <rPh sb="11" eb="13">
      <t>ケイヒ</t>
    </rPh>
    <phoneticPr fontId="2"/>
  </si>
  <si>
    <t>提案限度額</t>
    <rPh sb="0" eb="2">
      <t>テイアン</t>
    </rPh>
    <rPh sb="2" eb="5">
      <t>ゲンドガク</t>
    </rPh>
    <phoneticPr fontId="2"/>
  </si>
  <si>
    <t>①</t>
    <phoneticPr fontId="2"/>
  </si>
  <si>
    <t>②</t>
    <phoneticPr fontId="2"/>
  </si>
  <si>
    <t>③</t>
    <phoneticPr fontId="2"/>
  </si>
  <si>
    <t>④</t>
    <phoneticPr fontId="2"/>
  </si>
  <si>
    <t>⑤</t>
    <phoneticPr fontId="2"/>
  </si>
  <si>
    <t>⑥</t>
    <phoneticPr fontId="2"/>
  </si>
  <si>
    <t>⑦</t>
    <phoneticPr fontId="2"/>
  </si>
  <si>
    <t>①～⑦合計（税込）</t>
    <rPh sb="3" eb="5">
      <t>ゴウケイ</t>
    </rPh>
    <rPh sb="6" eb="8">
      <t>ゼイコ</t>
    </rPh>
    <phoneticPr fontId="2"/>
  </si>
  <si>
    <t>【２．返礼品代】※入力不要</t>
    <rPh sb="3" eb="7">
      <t>ヘンレイヒンダイ</t>
    </rPh>
    <rPh sb="9" eb="13">
      <t>ニュウリョクフヨウ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</si>
</sst>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件&quot;;[Red]\-#,##0"/>
    <numFmt numFmtId="177" formatCode="#,##0&quot;円&quot;;[Red]\-#,##0"/>
    <numFmt numFmtId="178" formatCode="#,##0.0;[Red]\-#,##0.0"/>
    <numFmt numFmtId="179" formatCode="0.0%"/>
    <numFmt numFmtId="180" formatCode="\(0.0%\)"/>
  </numFmts>
  <fonts count="11">
    <font>
      <sz val="11"/>
      <color theme="1"/>
      <name val="Yu Gothic"/>
      <family val="2"/>
      <scheme val="minor"/>
    </font>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1"/>
      <color theme="1"/>
      <name val="ＭＳ 明朝"/>
      <family val="1"/>
      <charset val="128"/>
    </font>
    <font>
      <sz val="14"/>
      <color theme="1"/>
      <name val="ＭＳ 明朝"/>
      <family val="1"/>
      <charset val="128"/>
    </font>
    <font>
      <sz val="11"/>
      <name val="ＭＳ 明朝"/>
      <family val="1"/>
      <charset val="128"/>
    </font>
    <font>
      <b/>
      <sz val="12"/>
      <color theme="1"/>
      <name val="Meiryo UI"/>
      <family val="3"/>
      <charset val="128"/>
    </font>
    <font>
      <b/>
      <sz val="11"/>
      <color theme="1"/>
      <name val="Meiryo UI"/>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5">
    <xf numFmtId="0" fontId="0" fillId="0" borderId="0" xfId="0"/>
    <xf numFmtId="38" fontId="3" fillId="0" borderId="0" xfId="1" applyFont="1" applyAlignment="1">
      <alignment vertical="center"/>
    </xf>
    <xf numFmtId="38" fontId="3" fillId="0" borderId="0" xfId="1" applyFont="1" applyAlignment="1">
      <alignment horizontal="center" vertical="center"/>
    </xf>
    <xf numFmtId="38" fontId="3" fillId="0" borderId="0" xfId="1" applyFont="1" applyAlignment="1">
      <alignment horizontal="right" vertical="center"/>
    </xf>
    <xf numFmtId="177" fontId="3" fillId="0" borderId="0" xfId="1" applyNumberFormat="1" applyFont="1" applyAlignment="1">
      <alignment vertical="center"/>
    </xf>
    <xf numFmtId="179" fontId="5" fillId="2" borderId="1" xfId="2" applyNumberFormat="1" applyFont="1" applyFill="1" applyBorder="1" applyAlignment="1">
      <alignment horizontal="center" vertical="center"/>
    </xf>
    <xf numFmtId="178" fontId="3" fillId="0" borderId="0" xfId="1" applyNumberFormat="1" applyFont="1" applyAlignment="1">
      <alignment horizontal="center" vertical="center"/>
    </xf>
    <xf numFmtId="9" fontId="3" fillId="0" borderId="0" xfId="2" applyFont="1" applyFill="1" applyBorder="1" applyAlignment="1">
      <alignment horizontal="center" vertical="center"/>
    </xf>
    <xf numFmtId="177" fontId="3" fillId="0" borderId="0" xfId="1" applyNumberFormat="1" applyFont="1" applyAlignment="1">
      <alignment horizontal="right" vertical="center"/>
    </xf>
    <xf numFmtId="177" fontId="5" fillId="2" borderId="1" xfId="1" applyNumberFormat="1" applyFont="1" applyFill="1" applyBorder="1" applyAlignment="1">
      <alignment vertical="center"/>
    </xf>
    <xf numFmtId="38" fontId="3" fillId="0" borderId="0" xfId="1" applyFont="1" applyFill="1" applyBorder="1" applyAlignment="1">
      <alignment horizontal="center" vertical="center"/>
    </xf>
    <xf numFmtId="176" fontId="3" fillId="0" borderId="0" xfId="1" applyNumberFormat="1" applyFont="1" applyAlignment="1">
      <alignment horizontal="center" vertical="center"/>
    </xf>
    <xf numFmtId="179" fontId="3" fillId="0" borderId="0" xfId="2" applyNumberFormat="1" applyFont="1" applyAlignment="1">
      <alignment vertical="center"/>
    </xf>
    <xf numFmtId="38" fontId="6" fillId="0" borderId="0" xfId="1" applyFont="1" applyAlignment="1">
      <alignment vertical="center"/>
    </xf>
    <xf numFmtId="38" fontId="3" fillId="0" borderId="0" xfId="1" applyFont="1" applyAlignment="1">
      <alignment horizontal="left" vertical="center"/>
    </xf>
    <xf numFmtId="180" fontId="3" fillId="0" borderId="0" xfId="2" applyNumberFormat="1" applyFont="1" applyAlignment="1">
      <alignment horizontal="left" vertical="center"/>
    </xf>
    <xf numFmtId="179" fontId="5" fillId="0" borderId="0" xfId="2" applyNumberFormat="1" applyFont="1" applyFill="1" applyBorder="1" applyAlignment="1">
      <alignment horizontal="center" vertical="center"/>
    </xf>
    <xf numFmtId="177" fontId="4" fillId="0" borderId="0" xfId="1" applyNumberFormat="1" applyFont="1" applyFill="1" applyBorder="1" applyAlignment="1">
      <alignment vertical="center"/>
    </xf>
    <xf numFmtId="177" fontId="4" fillId="0" borderId="0" xfId="1" applyNumberFormat="1" applyFont="1" applyAlignment="1">
      <alignment horizontal="center" vertical="center"/>
    </xf>
    <xf numFmtId="180" fontId="3" fillId="0" borderId="0" xfId="2" applyNumberFormat="1" applyFont="1" applyAlignment="1">
      <alignment horizontal="center" vertical="center"/>
    </xf>
    <xf numFmtId="180" fontId="8" fillId="0" borderId="0" xfId="2" applyNumberFormat="1" applyFont="1" applyAlignment="1">
      <alignment horizontal="center" vertical="center"/>
    </xf>
    <xf numFmtId="38" fontId="7" fillId="0" borderId="0" xfId="1" applyFont="1" applyAlignment="1">
      <alignment horizontal="center" vertical="center"/>
    </xf>
    <xf numFmtId="38" fontId="5" fillId="2" borderId="2" xfId="1" applyFont="1" applyFill="1" applyBorder="1" applyAlignment="1">
      <alignment horizontal="center" vertical="center"/>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18" xfId="1" applyNumberFormat="1" applyFont="1" applyBorder="1" applyAlignment="1">
      <alignment horizontal="right" vertical="center"/>
    </xf>
    <xf numFmtId="177" fontId="3" fillId="0" borderId="11" xfId="1" applyNumberFormat="1" applyFont="1" applyBorder="1" applyAlignment="1">
      <alignment horizontal="right" vertical="center"/>
    </xf>
    <xf numFmtId="177" fontId="3" fillId="0" borderId="13" xfId="1" applyNumberFormat="1" applyFont="1" applyBorder="1" applyAlignment="1">
      <alignment horizontal="right" vertical="center"/>
    </xf>
    <xf numFmtId="177" fontId="3" fillId="0" borderId="20" xfId="1" applyNumberFormat="1" applyFont="1" applyBorder="1" applyAlignment="1">
      <alignment horizontal="right" vertical="center"/>
    </xf>
    <xf numFmtId="176" fontId="3" fillId="0" borderId="8" xfId="1" applyNumberFormat="1" applyFont="1" applyBorder="1" applyAlignment="1">
      <alignment horizontal="right" vertical="center"/>
    </xf>
    <xf numFmtId="176" fontId="3" fillId="0" borderId="10" xfId="1" applyNumberFormat="1" applyFont="1" applyBorder="1" applyAlignment="1">
      <alignment horizontal="right" vertical="center"/>
    </xf>
    <xf numFmtId="176" fontId="3" fillId="0" borderId="22" xfId="1" applyNumberFormat="1" applyFont="1" applyBorder="1" applyAlignment="1">
      <alignment horizontal="right" vertical="center"/>
    </xf>
    <xf numFmtId="176" fontId="3" fillId="0" borderId="5"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24"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28" xfId="1" applyNumberFormat="1" applyFont="1" applyBorder="1" applyAlignment="1">
      <alignment horizontal="right" vertical="center"/>
    </xf>
    <xf numFmtId="176" fontId="3" fillId="0" borderId="29" xfId="1" applyNumberFormat="1" applyFont="1" applyBorder="1" applyAlignment="1">
      <alignment horizontal="right" vertical="center"/>
    </xf>
    <xf numFmtId="38" fontId="3" fillId="0" borderId="14" xfId="1" applyFont="1" applyBorder="1" applyAlignment="1">
      <alignment horizontal="left" vertical="center"/>
    </xf>
    <xf numFmtId="38" fontId="3" fillId="0" borderId="15" xfId="1" applyFont="1" applyBorder="1" applyAlignment="1">
      <alignment horizontal="left" vertical="center"/>
    </xf>
    <xf numFmtId="38" fontId="3" fillId="0" borderId="19" xfId="1" applyFont="1" applyBorder="1" applyAlignment="1">
      <alignment horizontal="left" vertical="center"/>
    </xf>
    <xf numFmtId="38" fontId="3" fillId="0" borderId="12" xfId="1" applyFont="1" applyBorder="1" applyAlignment="1">
      <alignment horizontal="left" vertical="center"/>
    </xf>
    <xf numFmtId="38" fontId="3" fillId="0" borderId="21" xfId="1" applyFont="1" applyBorder="1" applyAlignment="1">
      <alignment horizontal="left" vertical="center"/>
    </xf>
    <xf numFmtId="38" fontId="3" fillId="0" borderId="9" xfId="1" applyFont="1" applyBorder="1" applyAlignment="1">
      <alignment horizontal="left" vertical="center"/>
    </xf>
    <xf numFmtId="38" fontId="3" fillId="0" borderId="23" xfId="1" applyFont="1" applyBorder="1" applyAlignment="1">
      <alignment horizontal="left" vertical="center"/>
    </xf>
    <xf numFmtId="38" fontId="3" fillId="0" borderId="7" xfId="1" applyFont="1" applyBorder="1" applyAlignment="1">
      <alignment horizontal="left"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30" xfId="1" applyFont="1" applyBorder="1" applyAlignment="1">
      <alignment vertical="center"/>
    </xf>
    <xf numFmtId="177" fontId="3" fillId="0" borderId="30" xfId="1" applyNumberFormat="1" applyFont="1" applyBorder="1" applyAlignment="1">
      <alignment vertical="center"/>
    </xf>
    <xf numFmtId="38" fontId="3" fillId="0" borderId="30" xfId="1" applyFont="1" applyBorder="1" applyAlignment="1">
      <alignment horizontal="center" vertical="center"/>
    </xf>
    <xf numFmtId="9" fontId="3" fillId="0" borderId="30" xfId="2" applyFont="1" applyFill="1" applyBorder="1" applyAlignment="1">
      <alignment horizontal="center" vertical="center"/>
    </xf>
    <xf numFmtId="178" fontId="3" fillId="0" borderId="30" xfId="1" applyNumberFormat="1" applyFont="1" applyBorder="1" applyAlignment="1">
      <alignment horizontal="center" vertical="center"/>
    </xf>
    <xf numFmtId="38" fontId="3" fillId="0" borderId="31" xfId="1" applyFont="1" applyBorder="1" applyAlignment="1">
      <alignment vertical="center"/>
    </xf>
    <xf numFmtId="38" fontId="3" fillId="0" borderId="31" xfId="1" applyFont="1" applyBorder="1" applyAlignment="1">
      <alignment horizontal="center" vertical="center"/>
    </xf>
    <xf numFmtId="177" fontId="9" fillId="0" borderId="0" xfId="1" applyNumberFormat="1" applyFont="1" applyAlignment="1">
      <alignment vertical="center"/>
    </xf>
    <xf numFmtId="180" fontId="10" fillId="0" borderId="0" xfId="2" applyNumberFormat="1" applyFont="1" applyAlignment="1">
      <alignment horizontal="left" vertical="center"/>
    </xf>
    <xf numFmtId="38" fontId="10" fillId="0" borderId="0" xfId="1" applyFont="1" applyAlignment="1">
      <alignment vertical="center"/>
    </xf>
    <xf numFmtId="177" fontId="9" fillId="0" borderId="0" xfId="1" applyNumberFormat="1" applyFont="1" applyFill="1" applyBorder="1" applyAlignment="1">
      <alignment vertical="center"/>
    </xf>
    <xf numFmtId="38" fontId="10" fillId="0" borderId="0" xfId="1" applyFont="1" applyAlignment="1">
      <alignment horizontal="right" vertical="center"/>
    </xf>
    <xf numFmtId="38" fontId="10" fillId="0" borderId="0" xfId="1" applyFont="1" applyAlignment="1">
      <alignment horizontal="center" vertical="center"/>
    </xf>
    <xf numFmtId="178" fontId="10" fillId="0" borderId="0" xfId="1" applyNumberFormat="1" applyFont="1" applyAlignment="1">
      <alignment horizontal="center" vertical="center"/>
    </xf>
    <xf numFmtId="177" fontId="10" fillId="0" borderId="0" xfId="1" applyNumberFormat="1" applyFont="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E2E56-5BA8-4ACC-8EAF-DD6A53DC314F}">
  <sheetPr>
    <pageSetUpPr fitToPage="1"/>
  </sheetPr>
  <dimension ref="A1:J62"/>
  <sheetViews>
    <sheetView tabSelected="1" view="pageBreakPreview" zoomScaleNormal="85" zoomScaleSheetLayoutView="100" workbookViewId="0">
      <selection activeCell="K23" sqref="K23"/>
    </sheetView>
  </sheetViews>
  <sheetFormatPr defaultRowHeight="13.5"/>
  <cols>
    <col min="1" max="1" width="8.625" style="1" customWidth="1"/>
    <col min="2" max="2" width="30.625" style="1" customWidth="1"/>
    <col min="3" max="3" width="5.625" style="2" customWidth="1"/>
    <col min="4" max="4" width="9.5" style="2" bestFit="1" customWidth="1"/>
    <col min="5" max="7" width="5.625" style="2" customWidth="1"/>
    <col min="8" max="8" width="17.75" style="1" customWidth="1"/>
    <col min="9" max="9" width="8.625" style="1" customWidth="1"/>
    <col min="10" max="10" width="15.125" style="1" customWidth="1"/>
    <col min="11" max="11" width="31.75" style="1" bestFit="1" customWidth="1"/>
    <col min="12" max="12" width="14.125" style="1" bestFit="1" customWidth="1"/>
    <col min="13" max="21" width="18.25" style="1" customWidth="1"/>
    <col min="22" max="16384" width="9" style="1"/>
  </cols>
  <sheetData>
    <row r="1" spans="1:9">
      <c r="I1" s="3" t="s">
        <v>31</v>
      </c>
    </row>
    <row r="3" spans="1:9" ht="25.5" customHeight="1">
      <c r="B3" s="21" t="s">
        <v>20</v>
      </c>
      <c r="C3" s="21"/>
      <c r="D3" s="21"/>
      <c r="E3" s="21"/>
      <c r="F3" s="21"/>
      <c r="G3" s="21"/>
      <c r="H3" s="21"/>
    </row>
    <row r="5" spans="1:9" ht="14.25" thickBot="1">
      <c r="B5" s="1" t="s">
        <v>21</v>
      </c>
      <c r="C5" s="1"/>
    </row>
    <row r="6" spans="1:9" ht="15" customHeight="1">
      <c r="B6" s="40" t="s">
        <v>2</v>
      </c>
      <c r="C6" s="41"/>
      <c r="D6" s="25">
        <v>40000</v>
      </c>
      <c r="E6" s="26"/>
      <c r="F6" s="26"/>
      <c r="G6" s="26"/>
      <c r="H6" s="27"/>
    </row>
    <row r="7" spans="1:9" ht="15" customHeight="1">
      <c r="B7" s="42" t="s">
        <v>3</v>
      </c>
      <c r="C7" s="43"/>
      <c r="D7" s="28">
        <v>400000000</v>
      </c>
      <c r="E7" s="29"/>
      <c r="F7" s="29"/>
      <c r="G7" s="29"/>
      <c r="H7" s="30"/>
    </row>
    <row r="8" spans="1:9" ht="15" customHeight="1">
      <c r="B8" s="44" t="s">
        <v>4</v>
      </c>
      <c r="C8" s="45"/>
      <c r="D8" s="31">
        <v>20000</v>
      </c>
      <c r="E8" s="32"/>
      <c r="F8" s="32"/>
      <c r="G8" s="32"/>
      <c r="H8" s="33"/>
    </row>
    <row r="9" spans="1:9" ht="15" customHeight="1">
      <c r="B9" s="46" t="s">
        <v>5</v>
      </c>
      <c r="C9" s="47"/>
      <c r="D9" s="34">
        <v>20000</v>
      </c>
      <c r="E9" s="35"/>
      <c r="F9" s="35"/>
      <c r="G9" s="35"/>
      <c r="H9" s="36"/>
    </row>
    <row r="10" spans="1:9" ht="15" customHeight="1">
      <c r="B10" s="44" t="s">
        <v>6</v>
      </c>
      <c r="C10" s="45"/>
      <c r="D10" s="31">
        <v>10000</v>
      </c>
      <c r="E10" s="32"/>
      <c r="F10" s="32"/>
      <c r="G10" s="32"/>
      <c r="H10" s="33"/>
    </row>
    <row r="11" spans="1:9" ht="15" customHeight="1" thickBot="1">
      <c r="B11" s="48" t="s">
        <v>7</v>
      </c>
      <c r="C11" s="49"/>
      <c r="D11" s="37">
        <v>10000</v>
      </c>
      <c r="E11" s="38"/>
      <c r="F11" s="38"/>
      <c r="G11" s="38"/>
      <c r="H11" s="39"/>
    </row>
    <row r="12" spans="1:9">
      <c r="A12" s="50"/>
      <c r="B12" s="50"/>
      <c r="C12" s="52"/>
      <c r="D12" s="52"/>
      <c r="E12" s="52"/>
      <c r="F12" s="52"/>
      <c r="G12" s="52"/>
      <c r="H12" s="50"/>
      <c r="I12" s="50"/>
    </row>
    <row r="14" spans="1:9" ht="14.25" thickBot="1">
      <c r="B14" s="1" t="s">
        <v>8</v>
      </c>
    </row>
    <row r="15" spans="1:9" ht="20.100000000000001" customHeight="1" thickTop="1" thickBot="1">
      <c r="B15" s="4">
        <f>$D$7</f>
        <v>400000000</v>
      </c>
      <c r="C15" s="2" t="s">
        <v>9</v>
      </c>
      <c r="D15" s="5"/>
      <c r="E15" s="2" t="s">
        <v>9</v>
      </c>
      <c r="F15" s="6">
        <v>1.1000000000000001</v>
      </c>
      <c r="G15" s="2" t="s">
        <v>10</v>
      </c>
      <c r="H15" s="57">
        <f>B15*D15*F15</f>
        <v>0</v>
      </c>
      <c r="I15" s="58" t="s">
        <v>36</v>
      </c>
    </row>
    <row r="16" spans="1:9" ht="20.100000000000001" customHeight="1" thickTop="1">
      <c r="B16" s="4"/>
      <c r="D16" s="16"/>
      <c r="F16" s="6"/>
      <c r="H16" s="18" t="s">
        <v>32</v>
      </c>
      <c r="I16" s="15"/>
    </row>
    <row r="17" spans="1:9" ht="20.100000000000001" customHeight="1" thickBot="1">
      <c r="B17" s="4"/>
      <c r="D17" s="16"/>
      <c r="F17" s="6"/>
      <c r="G17" s="8" t="s">
        <v>33</v>
      </c>
      <c r="H17" s="17">
        <f>H15-H18</f>
        <v>0</v>
      </c>
      <c r="I17" s="20">
        <f>H17/B15</f>
        <v>0</v>
      </c>
    </row>
    <row r="18" spans="1:9" ht="20.100000000000001" customHeight="1" thickTop="1" thickBot="1">
      <c r="D18" s="7"/>
      <c r="F18" s="6"/>
      <c r="G18" s="8" t="s">
        <v>34</v>
      </c>
      <c r="H18" s="9"/>
      <c r="I18" s="19">
        <f>H18/B15</f>
        <v>0</v>
      </c>
    </row>
    <row r="19" spans="1:9" ht="14.25" thickTop="1">
      <c r="B19" s="4"/>
      <c r="D19" s="7"/>
      <c r="F19" s="6"/>
    </row>
    <row r="20" spans="1:9">
      <c r="B20" s="4" t="s">
        <v>25</v>
      </c>
      <c r="D20" s="7"/>
      <c r="F20" s="6"/>
      <c r="H20" s="4"/>
    </row>
    <row r="21" spans="1:9">
      <c r="B21" s="4" t="s">
        <v>26</v>
      </c>
      <c r="D21" s="7"/>
      <c r="F21" s="6"/>
      <c r="H21" s="4"/>
    </row>
    <row r="22" spans="1:9">
      <c r="A22" s="50"/>
      <c r="B22" s="51"/>
      <c r="C22" s="52"/>
      <c r="D22" s="53"/>
      <c r="E22" s="52"/>
      <c r="F22" s="54"/>
      <c r="G22" s="52"/>
      <c r="H22" s="51"/>
      <c r="I22" s="50"/>
    </row>
    <row r="24" spans="1:9">
      <c r="B24" s="1" t="s">
        <v>44</v>
      </c>
    </row>
    <row r="25" spans="1:9" ht="16.5">
      <c r="B25" s="4">
        <f>$D$7</f>
        <v>400000000</v>
      </c>
      <c r="C25" s="2" t="s">
        <v>9</v>
      </c>
      <c r="D25" s="7">
        <v>0.2</v>
      </c>
      <c r="E25" s="2" t="s">
        <v>9</v>
      </c>
      <c r="F25" s="6">
        <v>1.1000000000000001</v>
      </c>
      <c r="G25" s="2" t="s">
        <v>10</v>
      </c>
      <c r="H25" s="57">
        <f>B25*D25*F25</f>
        <v>88000000</v>
      </c>
      <c r="I25" s="59" t="s">
        <v>37</v>
      </c>
    </row>
    <row r="26" spans="1:9">
      <c r="C26" s="1"/>
      <c r="D26" s="1"/>
      <c r="E26" s="1"/>
      <c r="F26" s="1"/>
      <c r="G26" s="1"/>
    </row>
    <row r="27" spans="1:9">
      <c r="B27" s="1" t="s">
        <v>27</v>
      </c>
      <c r="C27" s="3"/>
      <c r="D27" s="3"/>
      <c r="E27" s="3"/>
      <c r="F27" s="3"/>
      <c r="G27" s="3"/>
      <c r="H27" s="3"/>
    </row>
    <row r="28" spans="1:9">
      <c r="B28" s="14" t="s">
        <v>28</v>
      </c>
      <c r="C28" s="3"/>
      <c r="D28" s="3"/>
      <c r="E28" s="3"/>
      <c r="F28" s="3"/>
      <c r="G28" s="3"/>
      <c r="H28" s="3"/>
    </row>
    <row r="29" spans="1:9">
      <c r="A29" s="50"/>
      <c r="B29" s="50"/>
      <c r="C29" s="52"/>
      <c r="D29" s="52"/>
      <c r="E29" s="52"/>
      <c r="F29" s="52"/>
      <c r="G29" s="52"/>
      <c r="H29" s="50"/>
      <c r="I29" s="50"/>
    </row>
    <row r="31" spans="1:9" ht="14.25" thickBot="1">
      <c r="B31" s="1" t="s">
        <v>11</v>
      </c>
    </row>
    <row r="32" spans="1:9" ht="20.100000000000001" customHeight="1" thickTop="1" thickBot="1">
      <c r="B32" s="1" t="s">
        <v>14</v>
      </c>
      <c r="C32" s="22"/>
      <c r="D32" s="23"/>
      <c r="E32" s="23"/>
      <c r="F32" s="23"/>
      <c r="G32" s="23"/>
      <c r="H32" s="24"/>
    </row>
    <row r="33" spans="1:9" ht="14.25" thickTop="1">
      <c r="C33" s="10"/>
      <c r="D33" s="10"/>
      <c r="E33" s="10"/>
      <c r="F33" s="10"/>
      <c r="G33" s="10"/>
      <c r="H33" s="10"/>
    </row>
    <row r="34" spans="1:9" ht="14.25" thickBot="1">
      <c r="B34" s="1" t="s">
        <v>12</v>
      </c>
    </row>
    <row r="35" spans="1:9" ht="20.100000000000001" customHeight="1" thickTop="1" thickBot="1">
      <c r="B35" s="9"/>
      <c r="C35" s="2" t="s">
        <v>9</v>
      </c>
      <c r="D35" s="11">
        <f>$D$6</f>
        <v>40000</v>
      </c>
      <c r="E35" s="2" t="s">
        <v>9</v>
      </c>
      <c r="F35" s="6">
        <v>1.1000000000000001</v>
      </c>
      <c r="G35" s="2" t="s">
        <v>10</v>
      </c>
      <c r="H35" s="57">
        <f>B35*D35*F35</f>
        <v>0</v>
      </c>
      <c r="I35" s="59" t="s">
        <v>38</v>
      </c>
    </row>
    <row r="36" spans="1:9" ht="14.25" thickTop="1"/>
    <row r="37" spans="1:9">
      <c r="B37" s="1" t="s">
        <v>24</v>
      </c>
    </row>
    <row r="38" spans="1:9">
      <c r="B38" s="1" t="s">
        <v>13</v>
      </c>
    </row>
    <row r="39" spans="1:9">
      <c r="A39" s="50"/>
      <c r="B39" s="50"/>
      <c r="C39" s="52"/>
      <c r="D39" s="52"/>
      <c r="E39" s="52"/>
      <c r="F39" s="52"/>
      <c r="G39" s="52"/>
      <c r="H39" s="50"/>
      <c r="I39" s="50"/>
    </row>
    <row r="41" spans="1:9">
      <c r="B41" s="1" t="s">
        <v>15</v>
      </c>
    </row>
    <row r="42" spans="1:9" ht="14.25" thickBot="1">
      <c r="B42" s="1" t="s">
        <v>16</v>
      </c>
    </row>
    <row r="43" spans="1:9" ht="20.100000000000001" customHeight="1" thickTop="1" thickBot="1">
      <c r="B43" s="9"/>
      <c r="C43" s="2" t="s">
        <v>9</v>
      </c>
      <c r="D43" s="11">
        <f>$D$8</f>
        <v>20000</v>
      </c>
      <c r="E43" s="2" t="s">
        <v>9</v>
      </c>
      <c r="F43" s="6">
        <v>1.1000000000000001</v>
      </c>
      <c r="G43" s="2" t="s">
        <v>10</v>
      </c>
      <c r="H43" s="57">
        <f>B43*D43*F43</f>
        <v>0</v>
      </c>
      <c r="I43" s="59" t="s">
        <v>39</v>
      </c>
    </row>
    <row r="44" spans="1:9" ht="15" thickTop="1" thickBot="1">
      <c r="B44" s="1" t="s">
        <v>17</v>
      </c>
    </row>
    <row r="45" spans="1:9" ht="20.100000000000001" customHeight="1" thickTop="1" thickBot="1">
      <c r="B45" s="9"/>
      <c r="C45" s="2" t="s">
        <v>9</v>
      </c>
      <c r="D45" s="11">
        <f>$D$9</f>
        <v>20000</v>
      </c>
      <c r="E45" s="2" t="s">
        <v>9</v>
      </c>
      <c r="F45" s="6">
        <v>1.1000000000000001</v>
      </c>
      <c r="G45" s="2" t="s">
        <v>10</v>
      </c>
      <c r="H45" s="57">
        <f>B45*D45*F45</f>
        <v>0</v>
      </c>
      <c r="I45" s="59" t="s">
        <v>40</v>
      </c>
    </row>
    <row r="46" spans="1:9" ht="14.25" thickTop="1"/>
    <row r="47" spans="1:9">
      <c r="B47" s="1" t="s">
        <v>29</v>
      </c>
    </row>
    <row r="48" spans="1:9">
      <c r="B48" s="1" t="s">
        <v>30</v>
      </c>
    </row>
    <row r="49" spans="1:10">
      <c r="A49" s="50"/>
      <c r="B49" s="50"/>
      <c r="C49" s="52"/>
      <c r="D49" s="52"/>
      <c r="E49" s="52"/>
      <c r="F49" s="52"/>
      <c r="G49" s="52"/>
      <c r="H49" s="50"/>
      <c r="I49" s="50"/>
    </row>
    <row r="51" spans="1:10">
      <c r="B51" s="1" t="s">
        <v>18</v>
      </c>
    </row>
    <row r="52" spans="1:10" ht="14.25" thickBot="1">
      <c r="B52" s="1" t="s">
        <v>19</v>
      </c>
    </row>
    <row r="53" spans="1:10" ht="20.100000000000001" customHeight="1" thickTop="1" thickBot="1">
      <c r="B53" s="9"/>
      <c r="C53" s="2" t="s">
        <v>9</v>
      </c>
      <c r="D53" s="11">
        <f>$D$10</f>
        <v>10000</v>
      </c>
      <c r="E53" s="2" t="s">
        <v>9</v>
      </c>
      <c r="F53" s="6">
        <v>1.1000000000000001</v>
      </c>
      <c r="G53" s="2" t="s">
        <v>10</v>
      </c>
      <c r="H53" s="57">
        <f>B53*D53*F53</f>
        <v>0</v>
      </c>
      <c r="I53" s="59" t="s">
        <v>41</v>
      </c>
    </row>
    <row r="54" spans="1:10" ht="15" thickTop="1" thickBot="1">
      <c r="B54" s="1" t="s">
        <v>1</v>
      </c>
    </row>
    <row r="55" spans="1:10" ht="20.100000000000001" customHeight="1" thickTop="1" thickBot="1">
      <c r="B55" s="9"/>
      <c r="C55" s="2" t="s">
        <v>9</v>
      </c>
      <c r="D55" s="11">
        <f>$D$11</f>
        <v>10000</v>
      </c>
      <c r="E55" s="2" t="s">
        <v>9</v>
      </c>
      <c r="F55" s="6">
        <v>1.1000000000000001</v>
      </c>
      <c r="G55" s="2" t="s">
        <v>10</v>
      </c>
      <c r="H55" s="57">
        <f>B55*D55*F55</f>
        <v>0</v>
      </c>
      <c r="I55" s="59" t="s">
        <v>42</v>
      </c>
    </row>
    <row r="56" spans="1:10" ht="14.25" thickTop="1">
      <c r="J56" s="2" t="s">
        <v>35</v>
      </c>
    </row>
    <row r="57" spans="1:10" ht="14.25" thickBot="1">
      <c r="A57" s="55"/>
      <c r="B57" s="55"/>
      <c r="C57" s="56"/>
      <c r="D57" s="56"/>
      <c r="E57" s="56"/>
      <c r="F57" s="56"/>
      <c r="G57" s="56"/>
      <c r="H57" s="55"/>
      <c r="I57" s="55"/>
      <c r="J57" s="2"/>
    </row>
    <row r="58" spans="1:10" ht="20.100000000000001" customHeight="1" thickTop="1">
      <c r="C58" s="61" t="s">
        <v>43</v>
      </c>
      <c r="D58" s="61"/>
      <c r="E58" s="61"/>
      <c r="F58" s="61"/>
      <c r="G58" s="61"/>
      <c r="H58" s="57">
        <f>SUM(H15,H25,H35,H43,H45,H53,H55)</f>
        <v>88000000</v>
      </c>
      <c r="I58" s="12"/>
      <c r="J58" s="13">
        <v>170500000</v>
      </c>
    </row>
    <row r="59" spans="1:10" ht="20.100000000000001" customHeight="1">
      <c r="C59" s="62"/>
      <c r="D59" s="62"/>
      <c r="E59" s="62"/>
      <c r="F59" s="63"/>
      <c r="G59" s="64" t="s">
        <v>0</v>
      </c>
      <c r="H59" s="60">
        <f>H18</f>
        <v>0</v>
      </c>
    </row>
    <row r="61" spans="1:10" ht="15" customHeight="1">
      <c r="B61" s="1" t="s">
        <v>22</v>
      </c>
    </row>
    <row r="62" spans="1:10" ht="15" customHeight="1">
      <c r="B62" s="1" t="s">
        <v>23</v>
      </c>
    </row>
  </sheetData>
  <mergeCells count="15">
    <mergeCell ref="B3:H3"/>
    <mergeCell ref="C32:H32"/>
    <mergeCell ref="C58:G58"/>
    <mergeCell ref="D6:H6"/>
    <mergeCell ref="D7:H7"/>
    <mergeCell ref="D8:H8"/>
    <mergeCell ref="D9:H9"/>
    <mergeCell ref="D10:H10"/>
    <mergeCell ref="D11:H11"/>
    <mergeCell ref="B6:C6"/>
    <mergeCell ref="B7:C7"/>
    <mergeCell ref="B8:C8"/>
    <mergeCell ref="B9:C9"/>
    <mergeCell ref="B10:C10"/>
    <mergeCell ref="B11:C11"/>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vt:lpstr>
      <vt:lpstr>限度額!Print_Area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渕 嵩仁</dc:creator>
  <cp:lastModifiedBy>渕 嵩仁</cp:lastModifiedBy>
  <cp:lastPrinted>2024-12-20T04:32:43Z</cp:lastPrinted>
  <dcterms:created xsi:type="dcterms:W3CDTF">2015-06-05T18:19:34Z</dcterms:created>
  <dcterms:modified xsi:type="dcterms:W3CDTF">2024-12-20T04:50:09Z</dcterms:modified>
</cp:coreProperties>
</file>