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10" yWindow="-110" windowWidth="25180" windowHeight="16140" tabRatio="948"/>
  </bookViews>
  <sheets>
    <sheet name="表紙" sheetId="2" r:id="rId1"/>
    <sheet name="収入" sheetId="3" r:id="rId2"/>
    <sheet name="収入の内訳" sheetId="34" r:id="rId3"/>
    <sheet name="支出" sheetId="4" r:id="rId4"/>
    <sheet name="支出内訳（一覧）" sheetId="10" r:id="rId5"/>
    <sheet name="人件費" sheetId="134" r:id="rId6"/>
    <sheet name="家屋費（選挙事務所費）" sheetId="135" r:id="rId7"/>
    <sheet name="家屋費（集合会場費等）" sheetId="136" r:id="rId8"/>
    <sheet name="通信費" sheetId="137" r:id="rId9"/>
    <sheet name="交通費" sheetId="138" r:id="rId10"/>
    <sheet name="印刷費" sheetId="139" r:id="rId11"/>
    <sheet name="広告費" sheetId="140" r:id="rId12"/>
    <sheet name="文具費" sheetId="141" r:id="rId13"/>
    <sheet name="食料費" sheetId="142" r:id="rId14"/>
    <sheet name="休泊費" sheetId="143" r:id="rId15"/>
    <sheet name="雑費" sheetId="144" r:id="rId16"/>
    <sheet name="宣誓書" sheetId="22" r:id="rId17"/>
    <sheet name="徴難明細" sheetId="6" r:id="rId18"/>
    <sheet name="振込明細" sheetId="7" r:id="rId19"/>
  </sheets>
  <definedNames>
    <definedName name="_xlnm.Print_Area" localSheetId="10">印刷費!$B$2:$L$24</definedName>
    <definedName name="_xlnm.Print_Area" localSheetId="7">'家屋費（集合会場費等）'!$B$2:$L$24</definedName>
    <definedName name="_xlnm.Print_Area" localSheetId="6">'家屋費（選挙事務所費）'!$B$2:$L$24</definedName>
    <definedName name="_xlnm.Print_Area" localSheetId="14">休泊費!$B$2:$L$24</definedName>
    <definedName name="_xlnm.Print_Area" localSheetId="9">交通費!$B$2:$L$24</definedName>
    <definedName name="_xlnm.Print_Area" localSheetId="11">広告費!$B$2:$L$24</definedName>
    <definedName name="_xlnm.Print_Area" localSheetId="15">雑費!$B$2:$L$24</definedName>
    <definedName name="_xlnm.Print_Area" localSheetId="3">支出!$A$1:$O$14</definedName>
    <definedName name="_xlnm.Print_Area" localSheetId="4">'支出内訳（一覧）'!$A$1:$E$18</definedName>
    <definedName name="_xlnm.Print_Area" localSheetId="1">収入!$A$1:$D$19</definedName>
    <definedName name="_xlnm.Print_Area" localSheetId="2">収入の内訳!$B$2:$K$21</definedName>
    <definedName name="_xlnm.Print_Area" localSheetId="13">食料費!$B$2:$L$24</definedName>
    <definedName name="_xlnm.Print_Area" localSheetId="18">振込明細!$B$1:$I$18</definedName>
    <definedName name="_xlnm.Print_Area" localSheetId="5">人件費!$B$2:$L$24</definedName>
    <definedName name="_xlnm.Print_Area" localSheetId="16">宣誓書!$A$1:$AR$30</definedName>
    <definedName name="_xlnm.Print_Area" localSheetId="17">徴難明細!$A$1:$I$27</definedName>
    <definedName name="_xlnm.Print_Area" localSheetId="8">通信費!$B$2:$L$24</definedName>
    <definedName name="_xlnm.Print_Area" localSheetId="0">表紙!$A$1:$AT$30</definedName>
    <definedName name="_xlnm.Print_Area" localSheetId="12">文具費!$B$2:$L$24</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 name="選挙">#REF!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N6" i="34"/>
  <c r="C8" i="3" l="1"/>
  <c r="H4" i="144" l="1"/>
  <c r="O6" i="144"/>
  <c r="C17" i="10" s="1"/>
  <c r="O7" i="144"/>
  <c r="D17" i="10" s="1"/>
  <c r="N8" i="144"/>
  <c r="O8" i="144"/>
  <c r="N9" i="144"/>
  <c r="O9" i="144"/>
  <c r="N10" i="144"/>
  <c r="O10" i="144"/>
  <c r="P10" i="144" s="1"/>
  <c r="N11" i="144"/>
  <c r="O11" i="144"/>
  <c r="N12" i="144"/>
  <c r="O12" i="144"/>
  <c r="N13" i="144"/>
  <c r="O13" i="144"/>
  <c r="N14" i="144"/>
  <c r="O14" i="144"/>
  <c r="N15" i="144"/>
  <c r="O15" i="144"/>
  <c r="N16" i="144"/>
  <c r="O16" i="144"/>
  <c r="N17" i="144"/>
  <c r="O17" i="144"/>
  <c r="N18" i="144"/>
  <c r="O18" i="144"/>
  <c r="N19" i="144"/>
  <c r="P19" i="144" s="1"/>
  <c r="O19" i="144"/>
  <c r="N20" i="144"/>
  <c r="O20" i="144"/>
  <c r="N21" i="144"/>
  <c r="O21" i="144"/>
  <c r="N22" i="144"/>
  <c r="O22" i="144"/>
  <c r="N23" i="144"/>
  <c r="O23" i="144"/>
  <c r="N24" i="144"/>
  <c r="O24" i="144"/>
  <c r="N25" i="144"/>
  <c r="O25" i="144"/>
  <c r="N26" i="144"/>
  <c r="O26" i="144"/>
  <c r="P26" i="144" s="1"/>
  <c r="N27" i="144"/>
  <c r="P27" i="144" s="1"/>
  <c r="O27" i="144"/>
  <c r="N28" i="144"/>
  <c r="O28" i="144"/>
  <c r="N29" i="144"/>
  <c r="O29" i="144"/>
  <c r="N30" i="144"/>
  <c r="O30" i="144"/>
  <c r="N31" i="144"/>
  <c r="O31" i="144"/>
  <c r="N32" i="144"/>
  <c r="O32" i="144"/>
  <c r="N33" i="144"/>
  <c r="O33" i="144"/>
  <c r="N34" i="144"/>
  <c r="O34" i="144"/>
  <c r="N35" i="144"/>
  <c r="P35" i="144" s="1"/>
  <c r="O35" i="144"/>
  <c r="N36" i="144"/>
  <c r="O36" i="144"/>
  <c r="N37" i="144"/>
  <c r="O37" i="144"/>
  <c r="N38" i="144"/>
  <c r="O38" i="144"/>
  <c r="N39" i="144"/>
  <c r="O39" i="144"/>
  <c r="N40" i="144"/>
  <c r="O40" i="144"/>
  <c r="N41" i="144"/>
  <c r="O41" i="144"/>
  <c r="N42" i="144"/>
  <c r="O42" i="144"/>
  <c r="N43" i="144"/>
  <c r="O43" i="144"/>
  <c r="N44" i="144"/>
  <c r="O44" i="144"/>
  <c r="N45" i="144"/>
  <c r="O45" i="144"/>
  <c r="N46" i="144"/>
  <c r="O46" i="144"/>
  <c r="N47" i="144"/>
  <c r="P47" i="144" s="1"/>
  <c r="O47" i="144"/>
  <c r="N48" i="144"/>
  <c r="O48" i="144"/>
  <c r="N49" i="144"/>
  <c r="P49" i="144" s="1"/>
  <c r="O49" i="144"/>
  <c r="N50" i="144"/>
  <c r="O50" i="144"/>
  <c r="N51" i="144"/>
  <c r="O51" i="144"/>
  <c r="N52" i="144"/>
  <c r="O52" i="144"/>
  <c r="N53" i="144"/>
  <c r="O53" i="144"/>
  <c r="N54" i="144"/>
  <c r="O54" i="144"/>
  <c r="N55" i="144"/>
  <c r="O55" i="144"/>
  <c r="N56" i="144"/>
  <c r="O56" i="144"/>
  <c r="N57" i="144"/>
  <c r="O57" i="144"/>
  <c r="N58" i="144"/>
  <c r="O58" i="144"/>
  <c r="P58" i="144" s="1"/>
  <c r="N59" i="144"/>
  <c r="P59" i="144" s="1"/>
  <c r="O59" i="144"/>
  <c r="N60" i="144"/>
  <c r="O60" i="144"/>
  <c r="H4" i="143"/>
  <c r="O6" i="143"/>
  <c r="C16" i="10" s="1"/>
  <c r="O7" i="143"/>
  <c r="D16" i="10" s="1"/>
  <c r="N8" i="143"/>
  <c r="O8" i="143"/>
  <c r="N9" i="143"/>
  <c r="O9" i="143"/>
  <c r="N10" i="143"/>
  <c r="O10" i="143"/>
  <c r="N11" i="143"/>
  <c r="O11" i="143"/>
  <c r="N12" i="143"/>
  <c r="O12" i="143"/>
  <c r="N13" i="143"/>
  <c r="O13" i="143"/>
  <c r="N14" i="143"/>
  <c r="O14" i="143"/>
  <c r="N15" i="143"/>
  <c r="O15" i="143"/>
  <c r="N16" i="143"/>
  <c r="O16" i="143"/>
  <c r="N17" i="143"/>
  <c r="P17" i="143" s="1"/>
  <c r="O17" i="143"/>
  <c r="N18" i="143"/>
  <c r="O18" i="143"/>
  <c r="N19" i="143"/>
  <c r="O19" i="143"/>
  <c r="N20" i="143"/>
  <c r="O20" i="143"/>
  <c r="N21" i="143"/>
  <c r="O21" i="143"/>
  <c r="N22" i="143"/>
  <c r="O22" i="143"/>
  <c r="N23" i="143"/>
  <c r="O23" i="143"/>
  <c r="N24" i="143"/>
  <c r="O24" i="143"/>
  <c r="N25" i="143"/>
  <c r="P25" i="143" s="1"/>
  <c r="O25" i="143"/>
  <c r="N26" i="143"/>
  <c r="O26" i="143"/>
  <c r="N27" i="143"/>
  <c r="O27" i="143"/>
  <c r="N28" i="143"/>
  <c r="O28" i="143"/>
  <c r="N29" i="143"/>
  <c r="P29" i="143" s="1"/>
  <c r="O29" i="143"/>
  <c r="N30" i="143"/>
  <c r="O30" i="143"/>
  <c r="N31" i="143"/>
  <c r="O31" i="143"/>
  <c r="N32" i="143"/>
  <c r="O32" i="143"/>
  <c r="N33" i="143"/>
  <c r="O33" i="143"/>
  <c r="N34" i="143"/>
  <c r="O34" i="143"/>
  <c r="N35" i="143"/>
  <c r="O35" i="143"/>
  <c r="N36" i="143"/>
  <c r="O36" i="143"/>
  <c r="N37" i="143"/>
  <c r="O37" i="143"/>
  <c r="N38" i="143"/>
  <c r="O38" i="143"/>
  <c r="N39" i="143"/>
  <c r="O39" i="143"/>
  <c r="N40" i="143"/>
  <c r="O40" i="143"/>
  <c r="N41" i="143"/>
  <c r="O41" i="143"/>
  <c r="N42" i="143"/>
  <c r="O42" i="143"/>
  <c r="N43" i="143"/>
  <c r="O43" i="143"/>
  <c r="N44" i="143"/>
  <c r="O44" i="143"/>
  <c r="P44" i="143" s="1"/>
  <c r="N45" i="143"/>
  <c r="O45" i="143"/>
  <c r="N46" i="143"/>
  <c r="O46" i="143"/>
  <c r="N47" i="143"/>
  <c r="O47" i="143"/>
  <c r="N48" i="143"/>
  <c r="O48" i="143"/>
  <c r="N49" i="143"/>
  <c r="P49" i="143" s="1"/>
  <c r="O49" i="143"/>
  <c r="N50" i="143"/>
  <c r="O50" i="143"/>
  <c r="N51" i="143"/>
  <c r="O51" i="143"/>
  <c r="N52" i="143"/>
  <c r="O52" i="143"/>
  <c r="N53" i="143"/>
  <c r="O53" i="143"/>
  <c r="P53" i="143" s="1"/>
  <c r="N54" i="143"/>
  <c r="O54" i="143"/>
  <c r="N55" i="143"/>
  <c r="O55" i="143"/>
  <c r="N56" i="143"/>
  <c r="O56" i="143"/>
  <c r="N57" i="143"/>
  <c r="O57" i="143"/>
  <c r="N58" i="143"/>
  <c r="O58" i="143"/>
  <c r="N59" i="143"/>
  <c r="O59" i="143"/>
  <c r="N60" i="143"/>
  <c r="O60" i="143"/>
  <c r="H4" i="142"/>
  <c r="O6" i="142"/>
  <c r="C15" i="10" s="1"/>
  <c r="O7" i="142"/>
  <c r="D15" i="10" s="1"/>
  <c r="N8" i="142"/>
  <c r="O8" i="142"/>
  <c r="N9" i="142"/>
  <c r="O9" i="142"/>
  <c r="N10" i="142"/>
  <c r="O10" i="142"/>
  <c r="N11" i="142"/>
  <c r="O11" i="142"/>
  <c r="N12" i="142"/>
  <c r="O12" i="142"/>
  <c r="N13" i="142"/>
  <c r="O13" i="142"/>
  <c r="N14" i="142"/>
  <c r="O14" i="142"/>
  <c r="P14" i="142" s="1"/>
  <c r="N15" i="142"/>
  <c r="O15" i="142"/>
  <c r="N16" i="142"/>
  <c r="O16" i="142"/>
  <c r="N17" i="142"/>
  <c r="O17" i="142"/>
  <c r="N18" i="142"/>
  <c r="O18" i="142"/>
  <c r="N19" i="142"/>
  <c r="O19" i="142"/>
  <c r="N20" i="142"/>
  <c r="O20" i="142"/>
  <c r="N21" i="142"/>
  <c r="O21" i="142"/>
  <c r="N22" i="142"/>
  <c r="O22" i="142"/>
  <c r="N23" i="142"/>
  <c r="O23" i="142"/>
  <c r="N24" i="142"/>
  <c r="O24" i="142"/>
  <c r="N25" i="142"/>
  <c r="O25" i="142"/>
  <c r="N26" i="142"/>
  <c r="O26" i="142"/>
  <c r="N27" i="142"/>
  <c r="P27" i="142" s="1"/>
  <c r="O27" i="142"/>
  <c r="N28" i="142"/>
  <c r="O28" i="142"/>
  <c r="N29" i="142"/>
  <c r="O29" i="142"/>
  <c r="N30" i="142"/>
  <c r="O30" i="142"/>
  <c r="N31" i="142"/>
  <c r="O31" i="142"/>
  <c r="N32" i="142"/>
  <c r="O32" i="142"/>
  <c r="N33" i="142"/>
  <c r="O33" i="142"/>
  <c r="N34" i="142"/>
  <c r="O34" i="142"/>
  <c r="N35" i="142"/>
  <c r="O35" i="142"/>
  <c r="N36" i="142"/>
  <c r="O36" i="142"/>
  <c r="N37" i="142"/>
  <c r="O37" i="142"/>
  <c r="N38" i="142"/>
  <c r="O38" i="142"/>
  <c r="P38" i="142" s="1"/>
  <c r="N39" i="142"/>
  <c r="O39" i="142"/>
  <c r="N40" i="142"/>
  <c r="O40" i="142"/>
  <c r="N41" i="142"/>
  <c r="O41" i="142"/>
  <c r="N42" i="142"/>
  <c r="O42" i="142"/>
  <c r="N43" i="142"/>
  <c r="O43" i="142"/>
  <c r="P43" i="142"/>
  <c r="N44" i="142"/>
  <c r="O44" i="142"/>
  <c r="N45" i="142"/>
  <c r="O45" i="142"/>
  <c r="N46" i="142"/>
  <c r="O46" i="142"/>
  <c r="N47" i="142"/>
  <c r="O47" i="142"/>
  <c r="N48" i="142"/>
  <c r="O48" i="142"/>
  <c r="N49" i="142"/>
  <c r="O49" i="142"/>
  <c r="N50" i="142"/>
  <c r="O50" i="142"/>
  <c r="N51" i="142"/>
  <c r="O51" i="142"/>
  <c r="N52" i="142"/>
  <c r="O52" i="142"/>
  <c r="N53" i="142"/>
  <c r="O53" i="142"/>
  <c r="N54" i="142"/>
  <c r="O54" i="142"/>
  <c r="N55" i="142"/>
  <c r="O55" i="142"/>
  <c r="P55" i="142" s="1"/>
  <c r="N56" i="142"/>
  <c r="O56" i="142"/>
  <c r="N57" i="142"/>
  <c r="O57" i="142"/>
  <c r="N58" i="142"/>
  <c r="O58" i="142"/>
  <c r="N59" i="142"/>
  <c r="P59" i="142" s="1"/>
  <c r="O59" i="142"/>
  <c r="N60" i="142"/>
  <c r="O60" i="142"/>
  <c r="H4" i="141"/>
  <c r="O6" i="141"/>
  <c r="C14" i="10" s="1"/>
  <c r="O7" i="141"/>
  <c r="D14" i="10" s="1"/>
  <c r="N8" i="141"/>
  <c r="P8" i="141" s="1"/>
  <c r="O8" i="141"/>
  <c r="N9" i="141"/>
  <c r="O9" i="141"/>
  <c r="P9" i="141"/>
  <c r="N10" i="141"/>
  <c r="O10" i="141"/>
  <c r="N11" i="141"/>
  <c r="O11" i="141"/>
  <c r="N12" i="141"/>
  <c r="O12" i="141"/>
  <c r="N13" i="141"/>
  <c r="O13" i="141"/>
  <c r="N14" i="141"/>
  <c r="O14" i="141"/>
  <c r="N15" i="141"/>
  <c r="O15" i="141"/>
  <c r="N16" i="141"/>
  <c r="O16" i="141"/>
  <c r="N17" i="141"/>
  <c r="O17" i="141"/>
  <c r="N18" i="141"/>
  <c r="O18" i="141"/>
  <c r="N19" i="141"/>
  <c r="O19" i="141"/>
  <c r="N20" i="141"/>
  <c r="O20" i="141"/>
  <c r="N21" i="141"/>
  <c r="O21" i="141"/>
  <c r="N22" i="141"/>
  <c r="O22" i="141"/>
  <c r="N23" i="141"/>
  <c r="O23" i="141"/>
  <c r="N24" i="141"/>
  <c r="P24" i="141" s="1"/>
  <c r="O24" i="141"/>
  <c r="N25" i="141"/>
  <c r="O25" i="141"/>
  <c r="N26" i="141"/>
  <c r="O26" i="141"/>
  <c r="N27" i="141"/>
  <c r="P27" i="141" s="1"/>
  <c r="O27" i="141"/>
  <c r="N28" i="141"/>
  <c r="O28" i="141"/>
  <c r="N29" i="141"/>
  <c r="O29" i="141"/>
  <c r="N30" i="141"/>
  <c r="O30" i="141"/>
  <c r="N31" i="141"/>
  <c r="P31" i="141" s="1"/>
  <c r="O31" i="141"/>
  <c r="N32" i="141"/>
  <c r="O32" i="141"/>
  <c r="N33" i="141"/>
  <c r="O33" i="141"/>
  <c r="N34" i="141"/>
  <c r="O34" i="141"/>
  <c r="N35" i="141"/>
  <c r="O35" i="141"/>
  <c r="N36" i="141"/>
  <c r="P36" i="141" s="1"/>
  <c r="O36" i="141"/>
  <c r="N37" i="141"/>
  <c r="O37" i="141"/>
  <c r="N38" i="141"/>
  <c r="O38" i="141"/>
  <c r="N39" i="141"/>
  <c r="O39" i="141"/>
  <c r="N40" i="141"/>
  <c r="O40" i="141"/>
  <c r="N41" i="141"/>
  <c r="O41" i="141"/>
  <c r="P41" i="141" s="1"/>
  <c r="N42" i="141"/>
  <c r="P42" i="141" s="1"/>
  <c r="O42" i="141"/>
  <c r="N43" i="141"/>
  <c r="O43" i="141"/>
  <c r="N44" i="141"/>
  <c r="O44" i="141"/>
  <c r="N45" i="141"/>
  <c r="O45" i="141"/>
  <c r="N46" i="141"/>
  <c r="O46" i="141"/>
  <c r="N47" i="141"/>
  <c r="O47" i="141"/>
  <c r="N48" i="141"/>
  <c r="P48" i="141" s="1"/>
  <c r="O48" i="141"/>
  <c r="N49" i="141"/>
  <c r="O49" i="141"/>
  <c r="N50" i="141"/>
  <c r="O50" i="141"/>
  <c r="N51" i="141"/>
  <c r="O51" i="141"/>
  <c r="N52" i="141"/>
  <c r="O52" i="141"/>
  <c r="N53" i="141"/>
  <c r="O53" i="141"/>
  <c r="N54" i="141"/>
  <c r="O54" i="141"/>
  <c r="N55" i="141"/>
  <c r="O55" i="141"/>
  <c r="N56" i="141"/>
  <c r="P56" i="141" s="1"/>
  <c r="O56" i="141"/>
  <c r="N57" i="141"/>
  <c r="O57" i="141"/>
  <c r="N58" i="141"/>
  <c r="O58" i="141"/>
  <c r="N59" i="141"/>
  <c r="P59" i="141" s="1"/>
  <c r="O59" i="141"/>
  <c r="N60" i="141"/>
  <c r="O60" i="141"/>
  <c r="H4" i="140"/>
  <c r="O6" i="140"/>
  <c r="C13" i="10" s="1"/>
  <c r="O7" i="140"/>
  <c r="D13" i="10" s="1"/>
  <c r="N8" i="140"/>
  <c r="O8" i="140"/>
  <c r="N9" i="140"/>
  <c r="O9" i="140"/>
  <c r="N10" i="140"/>
  <c r="O10" i="140"/>
  <c r="N11" i="140"/>
  <c r="O11" i="140"/>
  <c r="N12" i="140"/>
  <c r="O12" i="140"/>
  <c r="N13" i="140"/>
  <c r="O13" i="140"/>
  <c r="N14" i="140"/>
  <c r="O14" i="140"/>
  <c r="N15" i="140"/>
  <c r="O15" i="140"/>
  <c r="P15" i="140" s="1"/>
  <c r="N16" i="140"/>
  <c r="O16" i="140"/>
  <c r="N17" i="140"/>
  <c r="O17" i="140"/>
  <c r="N18" i="140"/>
  <c r="O18" i="140"/>
  <c r="P18" i="140"/>
  <c r="N19" i="140"/>
  <c r="O19" i="140"/>
  <c r="N20" i="140"/>
  <c r="O20" i="140"/>
  <c r="N21" i="140"/>
  <c r="O21" i="140"/>
  <c r="N22" i="140"/>
  <c r="O22" i="140"/>
  <c r="N23" i="140"/>
  <c r="P23" i="140" s="1"/>
  <c r="O23" i="140"/>
  <c r="N24" i="140"/>
  <c r="O24" i="140"/>
  <c r="N25" i="140"/>
  <c r="P25" i="140" s="1"/>
  <c r="O25" i="140"/>
  <c r="N26" i="140"/>
  <c r="O26" i="140"/>
  <c r="P26" i="140"/>
  <c r="N27" i="140"/>
  <c r="O27" i="140"/>
  <c r="N28" i="140"/>
  <c r="O28" i="140"/>
  <c r="N29" i="140"/>
  <c r="O29" i="140"/>
  <c r="N30" i="140"/>
  <c r="O30" i="140"/>
  <c r="N31" i="140"/>
  <c r="O31" i="140"/>
  <c r="N32" i="140"/>
  <c r="O32" i="140"/>
  <c r="N33" i="140"/>
  <c r="O33" i="140"/>
  <c r="N34" i="140"/>
  <c r="O34" i="140"/>
  <c r="N35" i="140"/>
  <c r="O35" i="140"/>
  <c r="P35" i="140" s="1"/>
  <c r="N36" i="140"/>
  <c r="O36" i="140"/>
  <c r="N37" i="140"/>
  <c r="O37" i="140"/>
  <c r="N38" i="140"/>
  <c r="O38" i="140"/>
  <c r="N39" i="140"/>
  <c r="O39" i="140"/>
  <c r="N40" i="140"/>
  <c r="O40" i="140"/>
  <c r="N41" i="140"/>
  <c r="O41" i="140"/>
  <c r="N42" i="140"/>
  <c r="O42" i="140"/>
  <c r="N43" i="140"/>
  <c r="O43" i="140"/>
  <c r="P43" i="140" s="1"/>
  <c r="N44" i="140"/>
  <c r="O44" i="140"/>
  <c r="N45" i="140"/>
  <c r="O45" i="140"/>
  <c r="N46" i="140"/>
  <c r="O46" i="140"/>
  <c r="N47" i="140"/>
  <c r="O47" i="140"/>
  <c r="N48" i="140"/>
  <c r="O48" i="140"/>
  <c r="N49" i="140"/>
  <c r="O49" i="140"/>
  <c r="N50" i="140"/>
  <c r="O50" i="140"/>
  <c r="P50" i="140"/>
  <c r="N51" i="140"/>
  <c r="O51" i="140"/>
  <c r="N52" i="140"/>
  <c r="O52" i="140"/>
  <c r="N53" i="140"/>
  <c r="O53" i="140"/>
  <c r="N54" i="140"/>
  <c r="O54" i="140"/>
  <c r="N55" i="140"/>
  <c r="O55" i="140"/>
  <c r="N56" i="140"/>
  <c r="O56" i="140"/>
  <c r="N57" i="140"/>
  <c r="P57" i="140" s="1"/>
  <c r="O57" i="140"/>
  <c r="N58" i="140"/>
  <c r="O58" i="140"/>
  <c r="P58" i="140"/>
  <c r="N59" i="140"/>
  <c r="O59" i="140"/>
  <c r="N60" i="140"/>
  <c r="O60" i="140"/>
  <c r="H4" i="139"/>
  <c r="O6" i="139"/>
  <c r="C12" i="10" s="1"/>
  <c r="O7" i="139"/>
  <c r="D12" i="10" s="1"/>
  <c r="N8" i="139"/>
  <c r="O8" i="139"/>
  <c r="N9" i="139"/>
  <c r="O9" i="139"/>
  <c r="N10" i="139"/>
  <c r="O10" i="139"/>
  <c r="N11" i="139"/>
  <c r="O11" i="139"/>
  <c r="N12" i="139"/>
  <c r="O12" i="139"/>
  <c r="N13" i="139"/>
  <c r="O13" i="139"/>
  <c r="N14" i="139"/>
  <c r="O14" i="139"/>
  <c r="N15" i="139"/>
  <c r="O15" i="139"/>
  <c r="N16" i="139"/>
  <c r="O16" i="139"/>
  <c r="N17" i="139"/>
  <c r="O17" i="139"/>
  <c r="N18" i="139"/>
  <c r="O18" i="139"/>
  <c r="N19" i="139"/>
  <c r="O19" i="139"/>
  <c r="N20" i="139"/>
  <c r="O20" i="139"/>
  <c r="N21" i="139"/>
  <c r="P21" i="139" s="1"/>
  <c r="O21" i="139"/>
  <c r="N22" i="139"/>
  <c r="O22" i="139"/>
  <c r="N23" i="139"/>
  <c r="O23" i="139"/>
  <c r="N24" i="139"/>
  <c r="O24" i="139"/>
  <c r="P24" i="139" s="1"/>
  <c r="N25" i="139"/>
  <c r="O25" i="139"/>
  <c r="N26" i="139"/>
  <c r="O26" i="139"/>
  <c r="N27" i="139"/>
  <c r="O27" i="139"/>
  <c r="N28" i="139"/>
  <c r="O28" i="139"/>
  <c r="P28" i="139" s="1"/>
  <c r="N29" i="139"/>
  <c r="P29" i="139" s="1"/>
  <c r="O29" i="139"/>
  <c r="N30" i="139"/>
  <c r="O30" i="139"/>
  <c r="N31" i="139"/>
  <c r="O31" i="139"/>
  <c r="N32" i="139"/>
  <c r="O32" i="139"/>
  <c r="N33" i="139"/>
  <c r="P33" i="139" s="1"/>
  <c r="O33" i="139"/>
  <c r="N34" i="139"/>
  <c r="O34" i="139"/>
  <c r="N35" i="139"/>
  <c r="O35" i="139"/>
  <c r="N36" i="139"/>
  <c r="O36" i="139"/>
  <c r="N37" i="139"/>
  <c r="O37" i="139"/>
  <c r="P37" i="139"/>
  <c r="N38" i="139"/>
  <c r="O38" i="139"/>
  <c r="N39" i="139"/>
  <c r="O39" i="139"/>
  <c r="N40" i="139"/>
  <c r="O40" i="139"/>
  <c r="N41" i="139"/>
  <c r="O41" i="139"/>
  <c r="N42" i="139"/>
  <c r="O42" i="139"/>
  <c r="N43" i="139"/>
  <c r="O43" i="139"/>
  <c r="N44" i="139"/>
  <c r="O44" i="139"/>
  <c r="N45" i="139"/>
  <c r="O45" i="139"/>
  <c r="N46" i="139"/>
  <c r="O46" i="139"/>
  <c r="N47" i="139"/>
  <c r="O47" i="139"/>
  <c r="N48" i="139"/>
  <c r="O48" i="139"/>
  <c r="N49" i="139"/>
  <c r="O49" i="139"/>
  <c r="P49" i="139" s="1"/>
  <c r="N50" i="139"/>
  <c r="O50" i="139"/>
  <c r="N51" i="139"/>
  <c r="O51" i="139"/>
  <c r="N52" i="139"/>
  <c r="O52" i="139"/>
  <c r="N53" i="139"/>
  <c r="O53" i="139"/>
  <c r="N54" i="139"/>
  <c r="O54" i="139"/>
  <c r="N55" i="139"/>
  <c r="O55" i="139"/>
  <c r="N56" i="139"/>
  <c r="O56" i="139"/>
  <c r="P56" i="139" s="1"/>
  <c r="N57" i="139"/>
  <c r="O57" i="139"/>
  <c r="N58" i="139"/>
  <c r="O58" i="139"/>
  <c r="N59" i="139"/>
  <c r="O59" i="139"/>
  <c r="N60" i="139"/>
  <c r="O60" i="139"/>
  <c r="P60" i="139" s="1"/>
  <c r="H4" i="138"/>
  <c r="O6" i="138"/>
  <c r="C11" i="10" s="1"/>
  <c r="O7" i="138"/>
  <c r="D11" i="10" s="1"/>
  <c r="N8" i="138"/>
  <c r="P8" i="138" s="1"/>
  <c r="O8" i="138"/>
  <c r="N9" i="138"/>
  <c r="O9" i="138"/>
  <c r="N10" i="138"/>
  <c r="P10" i="138" s="1"/>
  <c r="O10" i="138"/>
  <c r="N11" i="138"/>
  <c r="O11" i="138"/>
  <c r="P11" i="138" s="1"/>
  <c r="N12" i="138"/>
  <c r="O12" i="138"/>
  <c r="N13" i="138"/>
  <c r="O13" i="138"/>
  <c r="N14" i="138"/>
  <c r="O14" i="138"/>
  <c r="N15" i="138"/>
  <c r="O15" i="138"/>
  <c r="N16" i="138"/>
  <c r="O16" i="138"/>
  <c r="N17" i="138"/>
  <c r="O17" i="138"/>
  <c r="N18" i="138"/>
  <c r="O18" i="138"/>
  <c r="N19" i="138"/>
  <c r="O19" i="138"/>
  <c r="N20" i="138"/>
  <c r="P20" i="138" s="1"/>
  <c r="O20" i="138"/>
  <c r="N21" i="138"/>
  <c r="O21" i="138"/>
  <c r="N22" i="138"/>
  <c r="O22" i="138"/>
  <c r="N23" i="138"/>
  <c r="O23" i="138"/>
  <c r="P23" i="138"/>
  <c r="N24" i="138"/>
  <c r="O24" i="138"/>
  <c r="N25" i="138"/>
  <c r="O25" i="138"/>
  <c r="N26" i="138"/>
  <c r="O26" i="138"/>
  <c r="N27" i="138"/>
  <c r="O27" i="138"/>
  <c r="N28" i="138"/>
  <c r="O28" i="138"/>
  <c r="N29" i="138"/>
  <c r="O29" i="138"/>
  <c r="N30" i="138"/>
  <c r="O30" i="138"/>
  <c r="P30" i="138" s="1"/>
  <c r="N31" i="138"/>
  <c r="O31" i="138"/>
  <c r="N32" i="138"/>
  <c r="O32" i="138"/>
  <c r="N33" i="138"/>
  <c r="O33" i="138"/>
  <c r="N34" i="138"/>
  <c r="O34" i="138"/>
  <c r="N35" i="138"/>
  <c r="O35" i="138"/>
  <c r="N36" i="138"/>
  <c r="O36" i="138"/>
  <c r="N37" i="138"/>
  <c r="O37" i="138"/>
  <c r="N38" i="138"/>
  <c r="O38" i="138"/>
  <c r="N39" i="138"/>
  <c r="O39" i="138"/>
  <c r="N40" i="138"/>
  <c r="O40" i="138"/>
  <c r="P40" i="138" s="1"/>
  <c r="N41" i="138"/>
  <c r="O41" i="138"/>
  <c r="N42" i="138"/>
  <c r="O42" i="138"/>
  <c r="N43" i="138"/>
  <c r="O43" i="138"/>
  <c r="N44" i="138"/>
  <c r="O44" i="138"/>
  <c r="N45" i="138"/>
  <c r="O45" i="138"/>
  <c r="N46" i="138"/>
  <c r="O46" i="138"/>
  <c r="P46" i="138"/>
  <c r="N47" i="138"/>
  <c r="O47" i="138"/>
  <c r="N48" i="138"/>
  <c r="O48" i="138"/>
  <c r="N49" i="138"/>
  <c r="O49" i="138"/>
  <c r="N50" i="138"/>
  <c r="O50" i="138"/>
  <c r="N51" i="138"/>
  <c r="O51" i="138"/>
  <c r="N52" i="138"/>
  <c r="O52" i="138"/>
  <c r="N53" i="138"/>
  <c r="O53" i="138"/>
  <c r="N54" i="138"/>
  <c r="O54" i="138"/>
  <c r="N55" i="138"/>
  <c r="O55" i="138"/>
  <c r="N56" i="138"/>
  <c r="O56" i="138"/>
  <c r="P56" i="138" s="1"/>
  <c r="N57" i="138"/>
  <c r="O57" i="138"/>
  <c r="N58" i="138"/>
  <c r="O58" i="138"/>
  <c r="N59" i="138"/>
  <c r="O59" i="138"/>
  <c r="N60" i="138"/>
  <c r="O60" i="138"/>
  <c r="H4" i="137"/>
  <c r="O6" i="137"/>
  <c r="C10" i="10" s="1"/>
  <c r="O7" i="137"/>
  <c r="D10" i="10" s="1"/>
  <c r="N8" i="137"/>
  <c r="O8" i="137"/>
  <c r="N9" i="137"/>
  <c r="O9" i="137"/>
  <c r="N10" i="137"/>
  <c r="O10" i="137"/>
  <c r="N11" i="137"/>
  <c r="O11" i="137"/>
  <c r="N12" i="137"/>
  <c r="P12" i="137" s="1"/>
  <c r="O12" i="137"/>
  <c r="N13" i="137"/>
  <c r="O13" i="137"/>
  <c r="N14" i="137"/>
  <c r="O14" i="137"/>
  <c r="N15" i="137"/>
  <c r="O15" i="137"/>
  <c r="P15" i="137" s="1"/>
  <c r="N16" i="137"/>
  <c r="O16" i="137"/>
  <c r="N17" i="137"/>
  <c r="O17" i="137"/>
  <c r="N18" i="137"/>
  <c r="P18" i="137" s="1"/>
  <c r="O18" i="137"/>
  <c r="N19" i="137"/>
  <c r="O19" i="137"/>
  <c r="N20" i="137"/>
  <c r="O20" i="137"/>
  <c r="N21" i="137"/>
  <c r="O21" i="137"/>
  <c r="N22" i="137"/>
  <c r="O22" i="137"/>
  <c r="N23" i="137"/>
  <c r="O23" i="137"/>
  <c r="P23" i="137" s="1"/>
  <c r="N24" i="137"/>
  <c r="O24" i="137"/>
  <c r="N25" i="137"/>
  <c r="O25" i="137"/>
  <c r="N26" i="137"/>
  <c r="O26" i="137"/>
  <c r="N27" i="137"/>
  <c r="O27" i="137"/>
  <c r="N28" i="137"/>
  <c r="O28" i="137"/>
  <c r="N29" i="137"/>
  <c r="O29" i="137"/>
  <c r="N30" i="137"/>
  <c r="P30" i="137" s="1"/>
  <c r="O30" i="137"/>
  <c r="N31" i="137"/>
  <c r="O31" i="137"/>
  <c r="N32" i="137"/>
  <c r="O32" i="137"/>
  <c r="P32" i="137" s="1"/>
  <c r="N33" i="137"/>
  <c r="O33" i="137"/>
  <c r="N34" i="137"/>
  <c r="O34" i="137"/>
  <c r="N35" i="137"/>
  <c r="O35" i="137"/>
  <c r="N36" i="137"/>
  <c r="O36" i="137"/>
  <c r="N37" i="137"/>
  <c r="O37" i="137"/>
  <c r="N38" i="137"/>
  <c r="O38" i="137"/>
  <c r="N39" i="137"/>
  <c r="O39" i="137"/>
  <c r="N40" i="137"/>
  <c r="O40" i="137"/>
  <c r="N41" i="137"/>
  <c r="O41" i="137"/>
  <c r="N42" i="137"/>
  <c r="O42" i="137"/>
  <c r="N43" i="137"/>
  <c r="O43" i="137"/>
  <c r="N44" i="137"/>
  <c r="O44" i="137"/>
  <c r="N45" i="137"/>
  <c r="O45" i="137"/>
  <c r="N46" i="137"/>
  <c r="O46" i="137"/>
  <c r="N47" i="137"/>
  <c r="O47" i="137"/>
  <c r="N48" i="137"/>
  <c r="O48" i="137"/>
  <c r="N49" i="137"/>
  <c r="O49" i="137"/>
  <c r="N50" i="137"/>
  <c r="O50" i="137"/>
  <c r="N51" i="137"/>
  <c r="O51" i="137"/>
  <c r="N52" i="137"/>
  <c r="O52" i="137"/>
  <c r="N53" i="137"/>
  <c r="O53" i="137"/>
  <c r="N54" i="137"/>
  <c r="P54" i="137" s="1"/>
  <c r="O54" i="137"/>
  <c r="N55" i="137"/>
  <c r="O55" i="137"/>
  <c r="N56" i="137"/>
  <c r="O56" i="137"/>
  <c r="N57" i="137"/>
  <c r="O57" i="137"/>
  <c r="N58" i="137"/>
  <c r="O58" i="137"/>
  <c r="N59" i="137"/>
  <c r="O59" i="137"/>
  <c r="N60" i="137"/>
  <c r="O60" i="137"/>
  <c r="H4" i="136"/>
  <c r="O6" i="136"/>
  <c r="C9" i="10" s="1"/>
  <c r="O7" i="136"/>
  <c r="D9" i="10" s="1"/>
  <c r="N8" i="136"/>
  <c r="O8" i="136"/>
  <c r="N9" i="136"/>
  <c r="O9" i="136"/>
  <c r="N10" i="136"/>
  <c r="O10" i="136"/>
  <c r="N11" i="136"/>
  <c r="O11" i="136"/>
  <c r="N12" i="136"/>
  <c r="O12" i="136"/>
  <c r="N13" i="136"/>
  <c r="O13" i="136"/>
  <c r="N14" i="136"/>
  <c r="O14" i="136"/>
  <c r="N15" i="136"/>
  <c r="O15" i="136"/>
  <c r="N16" i="136"/>
  <c r="O16" i="136"/>
  <c r="N17" i="136"/>
  <c r="O17" i="136"/>
  <c r="N18" i="136"/>
  <c r="O18" i="136"/>
  <c r="N19" i="136"/>
  <c r="O19" i="136"/>
  <c r="N20" i="136"/>
  <c r="O20" i="136"/>
  <c r="N21" i="136"/>
  <c r="O21" i="136"/>
  <c r="P21" i="136" s="1"/>
  <c r="N22" i="136"/>
  <c r="O22" i="136"/>
  <c r="N23" i="136"/>
  <c r="O23" i="136"/>
  <c r="N24" i="136"/>
  <c r="O24" i="136"/>
  <c r="P24" i="136"/>
  <c r="N25" i="136"/>
  <c r="O25" i="136"/>
  <c r="N26" i="136"/>
  <c r="O26" i="136"/>
  <c r="N27" i="136"/>
  <c r="O27" i="136"/>
  <c r="N28" i="136"/>
  <c r="O28" i="136"/>
  <c r="N29" i="136"/>
  <c r="O29" i="136"/>
  <c r="N30" i="136"/>
  <c r="O30" i="136"/>
  <c r="N31" i="136"/>
  <c r="O31" i="136"/>
  <c r="N32" i="136"/>
  <c r="O32" i="136"/>
  <c r="N33" i="136"/>
  <c r="O33" i="136"/>
  <c r="N34" i="136"/>
  <c r="O34" i="136"/>
  <c r="N35" i="136"/>
  <c r="O35" i="136"/>
  <c r="N36" i="136"/>
  <c r="O36" i="136"/>
  <c r="N37" i="136"/>
  <c r="O37" i="136"/>
  <c r="N38" i="136"/>
  <c r="O38" i="136"/>
  <c r="N39" i="136"/>
  <c r="O39" i="136"/>
  <c r="N40" i="136"/>
  <c r="O40" i="136"/>
  <c r="N41" i="136"/>
  <c r="O41" i="136"/>
  <c r="N42" i="136"/>
  <c r="O42" i="136"/>
  <c r="N43" i="136"/>
  <c r="O43" i="136"/>
  <c r="N44" i="136"/>
  <c r="O44" i="136"/>
  <c r="N45" i="136"/>
  <c r="O45" i="136"/>
  <c r="N46" i="136"/>
  <c r="P46" i="136" s="1"/>
  <c r="O46" i="136"/>
  <c r="N47" i="136"/>
  <c r="O47" i="136"/>
  <c r="N48" i="136"/>
  <c r="O48" i="136"/>
  <c r="N49" i="136"/>
  <c r="O49" i="136"/>
  <c r="N50" i="136"/>
  <c r="O50" i="136"/>
  <c r="N51" i="136"/>
  <c r="O51" i="136"/>
  <c r="N52" i="136"/>
  <c r="O52" i="136"/>
  <c r="N53" i="136"/>
  <c r="O53" i="136"/>
  <c r="N54" i="136"/>
  <c r="O54" i="136"/>
  <c r="N55" i="136"/>
  <c r="O55" i="136"/>
  <c r="N56" i="136"/>
  <c r="O56" i="136"/>
  <c r="N57" i="136"/>
  <c r="O57" i="136"/>
  <c r="N58" i="136"/>
  <c r="O58" i="136"/>
  <c r="N59" i="136"/>
  <c r="O59" i="136"/>
  <c r="N60" i="136"/>
  <c r="O60" i="136"/>
  <c r="H4" i="135"/>
  <c r="O6" i="135"/>
  <c r="C8" i="10" s="1"/>
  <c r="O7" i="135"/>
  <c r="D8" i="10" s="1"/>
  <c r="N8" i="135"/>
  <c r="O8" i="135"/>
  <c r="N9" i="135"/>
  <c r="P9" i="135" s="1"/>
  <c r="O9" i="135"/>
  <c r="N10" i="135"/>
  <c r="P10" i="135" s="1"/>
  <c r="O10" i="135"/>
  <c r="N11" i="135"/>
  <c r="O11" i="135"/>
  <c r="N12" i="135"/>
  <c r="P12" i="135" s="1"/>
  <c r="O12" i="135"/>
  <c r="N13" i="135"/>
  <c r="O13" i="135"/>
  <c r="N14" i="135"/>
  <c r="O14" i="135"/>
  <c r="P14" i="135"/>
  <c r="N15" i="135"/>
  <c r="O15" i="135"/>
  <c r="N16" i="135"/>
  <c r="O16" i="135"/>
  <c r="P16" i="135" s="1"/>
  <c r="N17" i="135"/>
  <c r="O17" i="135"/>
  <c r="N18" i="135"/>
  <c r="O18" i="135"/>
  <c r="N19" i="135"/>
  <c r="O19" i="135"/>
  <c r="N20" i="135"/>
  <c r="O20" i="135"/>
  <c r="N21" i="135"/>
  <c r="O21" i="135"/>
  <c r="N22" i="135"/>
  <c r="O22" i="135"/>
  <c r="N23" i="135"/>
  <c r="O23" i="135"/>
  <c r="N24" i="135"/>
  <c r="O24" i="135"/>
  <c r="N25" i="135"/>
  <c r="O25" i="135"/>
  <c r="N26" i="135"/>
  <c r="O26" i="135"/>
  <c r="N27" i="135"/>
  <c r="O27" i="135"/>
  <c r="N28" i="135"/>
  <c r="O28" i="135"/>
  <c r="N29" i="135"/>
  <c r="O29" i="135"/>
  <c r="N30" i="135"/>
  <c r="O30" i="135"/>
  <c r="P30" i="135" s="1"/>
  <c r="N31" i="135"/>
  <c r="O31" i="135"/>
  <c r="N32" i="135"/>
  <c r="O32" i="135"/>
  <c r="N33" i="135"/>
  <c r="O33" i="135"/>
  <c r="N34" i="135"/>
  <c r="O34" i="135"/>
  <c r="N35" i="135"/>
  <c r="O35" i="135"/>
  <c r="N36" i="135"/>
  <c r="O36" i="135"/>
  <c r="N37" i="135"/>
  <c r="O37" i="135"/>
  <c r="N38" i="135"/>
  <c r="O38" i="135"/>
  <c r="N39" i="135"/>
  <c r="O39" i="135"/>
  <c r="N40" i="135"/>
  <c r="O40" i="135"/>
  <c r="N41" i="135"/>
  <c r="O41" i="135"/>
  <c r="N42" i="135"/>
  <c r="O42" i="135"/>
  <c r="N43" i="135"/>
  <c r="O43" i="135"/>
  <c r="P43" i="135"/>
  <c r="N44" i="135"/>
  <c r="P44" i="135" s="1"/>
  <c r="O44" i="135"/>
  <c r="N45" i="135"/>
  <c r="O45" i="135"/>
  <c r="N46" i="135"/>
  <c r="P46" i="135" s="1"/>
  <c r="O46" i="135"/>
  <c r="N47" i="135"/>
  <c r="O47" i="135"/>
  <c r="P47" i="135"/>
  <c r="N48" i="135"/>
  <c r="O48" i="135"/>
  <c r="N49" i="135"/>
  <c r="O49" i="135"/>
  <c r="N50" i="135"/>
  <c r="O50" i="135"/>
  <c r="N51" i="135"/>
  <c r="O51" i="135"/>
  <c r="P51" i="135" s="1"/>
  <c r="N52" i="135"/>
  <c r="O52" i="135"/>
  <c r="N53" i="135"/>
  <c r="O53" i="135"/>
  <c r="N54" i="135"/>
  <c r="O54" i="135"/>
  <c r="N55" i="135"/>
  <c r="O55" i="135"/>
  <c r="N56" i="135"/>
  <c r="O56" i="135"/>
  <c r="N57" i="135"/>
  <c r="O57" i="135"/>
  <c r="N58" i="135"/>
  <c r="O58" i="135"/>
  <c r="N59" i="135"/>
  <c r="O59" i="135"/>
  <c r="N60" i="135"/>
  <c r="O60" i="135"/>
  <c r="H4" i="134"/>
  <c r="O6" i="134"/>
  <c r="C6" i="10" s="1"/>
  <c r="O7" i="134"/>
  <c r="D6" i="10" s="1"/>
  <c r="N8" i="134"/>
  <c r="O8" i="134"/>
  <c r="N9" i="134"/>
  <c r="P9" i="134" s="1"/>
  <c r="O9" i="134"/>
  <c r="N10" i="134"/>
  <c r="O10" i="134"/>
  <c r="P10" i="134"/>
  <c r="N11" i="134"/>
  <c r="O11" i="134"/>
  <c r="N12" i="134"/>
  <c r="O12" i="134"/>
  <c r="N13" i="134"/>
  <c r="O13" i="134"/>
  <c r="N14" i="134"/>
  <c r="O14" i="134"/>
  <c r="N15" i="134"/>
  <c r="O15" i="134"/>
  <c r="N16" i="134"/>
  <c r="O16" i="134"/>
  <c r="N17" i="134"/>
  <c r="O17" i="134"/>
  <c r="N18" i="134"/>
  <c r="O18" i="134"/>
  <c r="N19" i="134"/>
  <c r="O19" i="134"/>
  <c r="N20" i="134"/>
  <c r="O20" i="134"/>
  <c r="N21" i="134"/>
  <c r="O21" i="134"/>
  <c r="P21" i="134"/>
  <c r="N22" i="134"/>
  <c r="O22" i="134"/>
  <c r="N23" i="134"/>
  <c r="O23" i="134"/>
  <c r="N24" i="134"/>
  <c r="O24" i="134"/>
  <c r="N25" i="134"/>
  <c r="O25" i="134"/>
  <c r="N26" i="134"/>
  <c r="O26" i="134"/>
  <c r="N27" i="134"/>
  <c r="O27" i="134"/>
  <c r="N28" i="134"/>
  <c r="O28" i="134"/>
  <c r="N29" i="134"/>
  <c r="P29" i="134" s="1"/>
  <c r="O29" i="134"/>
  <c r="N30" i="134"/>
  <c r="O30" i="134"/>
  <c r="N31" i="134"/>
  <c r="O31" i="134"/>
  <c r="N32" i="134"/>
  <c r="O32" i="134"/>
  <c r="N33" i="134"/>
  <c r="O33" i="134"/>
  <c r="N34" i="134"/>
  <c r="O34" i="134"/>
  <c r="N35" i="134"/>
  <c r="O35" i="134"/>
  <c r="N36" i="134"/>
  <c r="O36" i="134"/>
  <c r="N37" i="134"/>
  <c r="O37" i="134"/>
  <c r="N38" i="134"/>
  <c r="O38" i="134"/>
  <c r="N39" i="134"/>
  <c r="O39" i="134"/>
  <c r="N40" i="134"/>
  <c r="O40" i="134"/>
  <c r="N41" i="134"/>
  <c r="P41" i="134" s="1"/>
  <c r="O41" i="134"/>
  <c r="N42" i="134"/>
  <c r="O42" i="134"/>
  <c r="N43" i="134"/>
  <c r="O43" i="134"/>
  <c r="N44" i="134"/>
  <c r="O44" i="134"/>
  <c r="N45" i="134"/>
  <c r="O45" i="134"/>
  <c r="P45" i="134"/>
  <c r="N46" i="134"/>
  <c r="O46" i="134"/>
  <c r="N47" i="134"/>
  <c r="O47" i="134"/>
  <c r="N48" i="134"/>
  <c r="O48" i="134"/>
  <c r="N49" i="134"/>
  <c r="O49" i="134"/>
  <c r="N50" i="134"/>
  <c r="O50" i="134"/>
  <c r="P50" i="134"/>
  <c r="N51" i="134"/>
  <c r="O51" i="134"/>
  <c r="N52" i="134"/>
  <c r="O52" i="134"/>
  <c r="N53" i="134"/>
  <c r="P53" i="134" s="1"/>
  <c r="O53" i="134"/>
  <c r="N54" i="134"/>
  <c r="O54" i="134"/>
  <c r="N55" i="134"/>
  <c r="O55" i="134"/>
  <c r="N56" i="134"/>
  <c r="O56" i="134"/>
  <c r="N57" i="134"/>
  <c r="O57" i="134"/>
  <c r="N58" i="134"/>
  <c r="P58" i="134" s="1"/>
  <c r="O58" i="134"/>
  <c r="N59" i="134"/>
  <c r="O59" i="134"/>
  <c r="N60" i="134"/>
  <c r="O60" i="134"/>
  <c r="P60" i="135" l="1"/>
  <c r="P16" i="140"/>
  <c r="P53" i="141"/>
  <c r="P21" i="140"/>
  <c r="P17" i="144"/>
  <c r="P50" i="143"/>
  <c r="P28" i="144"/>
  <c r="P46" i="134"/>
  <c r="P48" i="135"/>
  <c r="P32" i="135"/>
  <c r="P22" i="136"/>
  <c r="P10" i="136"/>
  <c r="P33" i="140"/>
  <c r="P10" i="140"/>
  <c r="P12" i="141"/>
  <c r="P33" i="143"/>
  <c r="P11" i="144"/>
  <c r="P56" i="136"/>
  <c r="P28" i="137"/>
  <c r="P22" i="137"/>
  <c r="P10" i="137"/>
  <c r="P17" i="141"/>
  <c r="P57" i="137"/>
  <c r="P55" i="140"/>
  <c r="P46" i="141"/>
  <c r="P40" i="141"/>
  <c r="P34" i="141"/>
  <c r="P19" i="142"/>
  <c r="P51" i="144"/>
  <c r="P38" i="135"/>
  <c r="P41" i="137"/>
  <c r="P56" i="142"/>
  <c r="P57" i="134"/>
  <c r="P44" i="140"/>
  <c r="P38" i="140"/>
  <c r="P23" i="141"/>
  <c r="P26" i="134"/>
  <c r="P42" i="135"/>
  <c r="P20" i="136"/>
  <c r="P14" i="136"/>
  <c r="P33" i="137"/>
  <c r="P28" i="138"/>
  <c r="P53" i="139"/>
  <c r="P17" i="139"/>
  <c r="P14" i="140"/>
  <c r="P8" i="140"/>
  <c r="P51" i="141"/>
  <c r="P33" i="141"/>
  <c r="P16" i="141"/>
  <c r="P10" i="141"/>
  <c r="P48" i="142"/>
  <c r="P30" i="142"/>
  <c r="P37" i="143"/>
  <c r="P50" i="144"/>
  <c r="P15" i="144"/>
  <c r="P12" i="143"/>
  <c r="P43" i="144"/>
  <c r="P26" i="137"/>
  <c r="P20" i="137"/>
  <c r="P8" i="137"/>
  <c r="P48" i="140"/>
  <c r="P36" i="140"/>
  <c r="P34" i="139"/>
  <c r="P53" i="140"/>
  <c r="P44" i="141"/>
  <c r="P38" i="141"/>
  <c r="P32" i="141"/>
  <c r="P11" i="142"/>
  <c r="P42" i="134"/>
  <c r="P13" i="134"/>
  <c r="P56" i="135"/>
  <c r="P50" i="135"/>
  <c r="P45" i="135"/>
  <c r="P40" i="135"/>
  <c r="P18" i="136"/>
  <c r="P12" i="136"/>
  <c r="P49" i="137"/>
  <c r="P26" i="138"/>
  <c r="P29" i="140"/>
  <c r="P12" i="140"/>
  <c r="P55" i="141"/>
  <c r="P22" i="142"/>
  <c r="P60" i="144"/>
  <c r="P42" i="144"/>
  <c r="P54" i="143"/>
  <c r="P54" i="134"/>
  <c r="P37" i="134"/>
  <c r="P55" i="135"/>
  <c r="P39" i="135"/>
  <c r="P17" i="136"/>
  <c r="P48" i="137"/>
  <c r="P14" i="134"/>
  <c r="P17" i="135"/>
  <c r="P14" i="137"/>
  <c r="P33" i="138"/>
  <c r="P42" i="140"/>
  <c r="P21" i="141"/>
  <c r="P18" i="134"/>
  <c r="P40" i="136"/>
  <c r="P19" i="138"/>
  <c r="P32" i="139"/>
  <c r="P46" i="140"/>
  <c r="P40" i="140"/>
  <c r="P34" i="140"/>
  <c r="P39" i="142"/>
  <c r="P28" i="143"/>
  <c r="P30" i="144"/>
  <c r="P18" i="144"/>
  <c r="P34" i="134"/>
  <c r="P30" i="134"/>
  <c r="P25" i="134"/>
  <c r="P59" i="135"/>
  <c r="P57" i="135"/>
  <c r="P54" i="136"/>
  <c r="P52" i="136"/>
  <c r="P50" i="136"/>
  <c r="P23" i="136"/>
  <c r="P60" i="137"/>
  <c r="P58" i="137"/>
  <c r="P25" i="137"/>
  <c r="P60" i="138"/>
  <c r="P58" i="138"/>
  <c r="P54" i="138"/>
  <c r="P52" i="138"/>
  <c r="P50" i="138"/>
  <c r="P25" i="138"/>
  <c r="P45" i="139"/>
  <c r="P13" i="139"/>
  <c r="P59" i="140"/>
  <c r="P56" i="140"/>
  <c r="P54" i="140"/>
  <c r="P52" i="140"/>
  <c r="P41" i="140"/>
  <c r="P37" i="140"/>
  <c r="P27" i="140"/>
  <c r="P24" i="140"/>
  <c r="P22" i="140"/>
  <c r="P20" i="140"/>
  <c r="P9" i="140"/>
  <c r="P57" i="141"/>
  <c r="P54" i="141"/>
  <c r="P52" i="141"/>
  <c r="P50" i="141"/>
  <c r="P39" i="141"/>
  <c r="P35" i="141"/>
  <c r="P25" i="141"/>
  <c r="P20" i="141"/>
  <c r="P18" i="141"/>
  <c r="P15" i="141"/>
  <c r="P51" i="142"/>
  <c r="P24" i="142"/>
  <c r="P16" i="142"/>
  <c r="P57" i="143"/>
  <c r="P30" i="143"/>
  <c r="P22" i="143"/>
  <c r="P18" i="143"/>
  <c r="P46" i="144"/>
  <c r="P44" i="144"/>
  <c r="P33" i="144"/>
  <c r="P31" i="144"/>
  <c r="P14" i="144"/>
  <c r="P12" i="144"/>
  <c r="P49" i="134"/>
  <c r="P38" i="134"/>
  <c r="P33" i="134"/>
  <c r="P22" i="134"/>
  <c r="P17" i="134"/>
  <c r="P33" i="135"/>
  <c r="P28" i="135"/>
  <c r="P26" i="135"/>
  <c r="P22" i="135"/>
  <c r="P20" i="135"/>
  <c r="P18" i="135"/>
  <c r="P53" i="136"/>
  <c r="P49" i="136"/>
  <c r="P44" i="136"/>
  <c r="P42" i="136"/>
  <c r="P38" i="136"/>
  <c r="P36" i="136"/>
  <c r="P34" i="136"/>
  <c r="P32" i="136"/>
  <c r="P30" i="136"/>
  <c r="P55" i="137"/>
  <c r="P52" i="137"/>
  <c r="P50" i="137"/>
  <c r="P46" i="137"/>
  <c r="P44" i="137"/>
  <c r="P42" i="137"/>
  <c r="P40" i="137"/>
  <c r="P38" i="137"/>
  <c r="P36" i="137"/>
  <c r="P34" i="137"/>
  <c r="P17" i="137"/>
  <c r="P9" i="137"/>
  <c r="P44" i="138"/>
  <c r="P42" i="138"/>
  <c r="P38" i="138"/>
  <c r="P36" i="138"/>
  <c r="P34" i="138"/>
  <c r="P32" i="138"/>
  <c r="P24" i="138"/>
  <c r="P15" i="138"/>
  <c r="P9" i="138"/>
  <c r="P50" i="139"/>
  <c r="P48" i="139"/>
  <c r="P44" i="139"/>
  <c r="P40" i="139"/>
  <c r="P18" i="139"/>
  <c r="P16" i="139"/>
  <c r="P12" i="139"/>
  <c r="P8" i="139"/>
  <c r="P51" i="140"/>
  <c r="P19" i="140"/>
  <c r="P49" i="141"/>
  <c r="P54" i="142"/>
  <c r="P46" i="142"/>
  <c r="P35" i="142"/>
  <c r="P31" i="142"/>
  <c r="P23" i="142"/>
  <c r="P8" i="142"/>
  <c r="P60" i="143"/>
  <c r="P45" i="143"/>
  <c r="P41" i="143"/>
  <c r="P21" i="143"/>
  <c r="P14" i="143"/>
  <c r="P57" i="144"/>
  <c r="P55" i="144"/>
  <c r="P38" i="144"/>
  <c r="P36" i="144"/>
  <c r="P34" i="144"/>
  <c r="P25" i="144"/>
  <c r="P23" i="144"/>
  <c r="P27" i="135"/>
  <c r="P23" i="135"/>
  <c r="P15" i="135"/>
  <c r="P8" i="136"/>
  <c r="P47" i="137"/>
  <c r="P39" i="137"/>
  <c r="P31" i="137"/>
  <c r="P16" i="137"/>
  <c r="P31" i="138"/>
  <c r="P12" i="138"/>
  <c r="P60" i="140"/>
  <c r="P49" i="140"/>
  <c r="P47" i="140"/>
  <c r="P45" i="140"/>
  <c r="P32" i="140"/>
  <c r="P30" i="140"/>
  <c r="P28" i="140"/>
  <c r="P17" i="140"/>
  <c r="P13" i="140"/>
  <c r="P11" i="140"/>
  <c r="P60" i="141"/>
  <c r="P58" i="141"/>
  <c r="P47" i="141"/>
  <c r="P45" i="141"/>
  <c r="P43" i="141"/>
  <c r="P30" i="141"/>
  <c r="P28" i="141"/>
  <c r="P26" i="141"/>
  <c r="P40" i="142"/>
  <c r="P32" i="142"/>
  <c r="P46" i="143"/>
  <c r="P38" i="143"/>
  <c r="P34" i="143"/>
  <c r="P13" i="143"/>
  <c r="P9" i="143"/>
  <c r="P54" i="144"/>
  <c r="P52" i="144"/>
  <c r="P41" i="144"/>
  <c r="P39" i="144"/>
  <c r="P22" i="144"/>
  <c r="P20" i="144"/>
  <c r="P9" i="144"/>
  <c r="P55" i="134"/>
  <c r="P52" i="134"/>
  <c r="P47" i="134"/>
  <c r="P44" i="134"/>
  <c r="P39" i="134"/>
  <c r="P31" i="134"/>
  <c r="P23" i="134"/>
  <c r="P15" i="134"/>
  <c r="P12" i="134"/>
  <c r="P58" i="135"/>
  <c r="P41" i="135"/>
  <c r="P8" i="135"/>
  <c r="P59" i="134"/>
  <c r="P56" i="134"/>
  <c r="P51" i="134"/>
  <c r="P48" i="134"/>
  <c r="P43" i="134"/>
  <c r="P40" i="134"/>
  <c r="P35" i="134"/>
  <c r="P32" i="134"/>
  <c r="P27" i="134"/>
  <c r="P24" i="134"/>
  <c r="P19" i="134"/>
  <c r="P16" i="134"/>
  <c r="P11" i="134"/>
  <c r="P8" i="134"/>
  <c r="P54" i="135"/>
  <c r="P52" i="135"/>
  <c r="P31" i="135"/>
  <c r="P24" i="135"/>
  <c r="P11" i="135"/>
  <c r="P60" i="136"/>
  <c r="P58" i="136"/>
  <c r="P16" i="136"/>
  <c r="P57" i="139"/>
  <c r="P25" i="139"/>
  <c r="P15" i="142"/>
  <c r="P36" i="135"/>
  <c r="P34" i="135"/>
  <c r="P25" i="135"/>
  <c r="P48" i="136"/>
  <c r="P39" i="136"/>
  <c r="P37" i="136"/>
  <c r="P33" i="136"/>
  <c r="P28" i="136"/>
  <c r="P26" i="136"/>
  <c r="P48" i="138"/>
  <c r="P41" i="139"/>
  <c r="P9" i="139"/>
  <c r="P39" i="140"/>
  <c r="P37" i="141"/>
  <c r="P13" i="141"/>
  <c r="P47" i="142"/>
  <c r="P60" i="134"/>
  <c r="P36" i="134"/>
  <c r="P28" i="134"/>
  <c r="P20" i="134"/>
  <c r="P55" i="136"/>
  <c r="P56" i="137"/>
  <c r="P24" i="137"/>
  <c r="P31" i="140"/>
  <c r="P29" i="141"/>
  <c r="P35" i="135"/>
  <c r="P19" i="135"/>
  <c r="P57" i="136"/>
  <c r="P47" i="136"/>
  <c r="P45" i="136"/>
  <c r="P41" i="136"/>
  <c r="P31" i="136"/>
  <c r="P29" i="136"/>
  <c r="P25" i="136"/>
  <c r="P15" i="136"/>
  <c r="P13" i="136"/>
  <c r="P9" i="136"/>
  <c r="P51" i="137"/>
  <c r="P35" i="137"/>
  <c r="P19" i="137"/>
  <c r="P57" i="138"/>
  <c r="P47" i="138"/>
  <c r="P45" i="138"/>
  <c r="P41" i="138"/>
  <c r="P27" i="138"/>
  <c r="P17" i="138"/>
  <c r="P54" i="139"/>
  <c r="P52" i="139"/>
  <c r="P38" i="139"/>
  <c r="P36" i="139"/>
  <c r="P22" i="139"/>
  <c r="P20" i="139"/>
  <c r="P60" i="142"/>
  <c r="P58" i="142"/>
  <c r="P44" i="142"/>
  <c r="P42" i="142"/>
  <c r="P28" i="142"/>
  <c r="P26" i="142"/>
  <c r="P12" i="142"/>
  <c r="P10" i="142"/>
  <c r="P48" i="143"/>
  <c r="P32" i="143"/>
  <c r="P16" i="143"/>
  <c r="P59" i="137"/>
  <c r="P43" i="137"/>
  <c r="P27" i="137"/>
  <c r="P11" i="137"/>
  <c r="P55" i="138"/>
  <c r="P53" i="138"/>
  <c r="P49" i="138"/>
  <c r="P39" i="138"/>
  <c r="P37" i="138"/>
  <c r="P18" i="138"/>
  <c r="P16" i="138"/>
  <c r="P14" i="138"/>
  <c r="P46" i="139"/>
  <c r="P30" i="139"/>
  <c r="P14" i="139"/>
  <c r="P52" i="142"/>
  <c r="P50" i="142"/>
  <c r="P36" i="142"/>
  <c r="P34" i="142"/>
  <c r="P20" i="142"/>
  <c r="P18" i="142"/>
  <c r="P58" i="143"/>
  <c r="P56" i="143"/>
  <c r="P42" i="143"/>
  <c r="P40" i="143"/>
  <c r="P26" i="143"/>
  <c r="P24" i="143"/>
  <c r="P10" i="143"/>
  <c r="P8" i="143"/>
  <c r="P56" i="144"/>
  <c r="P53" i="144"/>
  <c r="P48" i="144"/>
  <c r="P45" i="144"/>
  <c r="P40" i="144"/>
  <c r="P37" i="144"/>
  <c r="P32" i="144"/>
  <c r="P29" i="144"/>
  <c r="P24" i="144"/>
  <c r="P21" i="144"/>
  <c r="P16" i="144"/>
  <c r="P13" i="144"/>
  <c r="P8" i="144"/>
  <c r="P58" i="139"/>
  <c r="P42" i="139"/>
  <c r="P26" i="139"/>
  <c r="P10" i="139"/>
  <c r="P22" i="141"/>
  <c r="P19" i="141"/>
  <c r="P14" i="141"/>
  <c r="P11" i="141"/>
  <c r="P52" i="143"/>
  <c r="P36" i="143"/>
  <c r="P20" i="143"/>
  <c r="P49" i="135"/>
  <c r="P37" i="135"/>
  <c r="P29" i="135"/>
  <c r="P13" i="135"/>
  <c r="P53" i="137"/>
  <c r="P29" i="137"/>
  <c r="P21" i="137"/>
  <c r="P13" i="137"/>
  <c r="P53" i="135"/>
  <c r="P59" i="136"/>
  <c r="P51" i="136"/>
  <c r="P43" i="136"/>
  <c r="P35" i="136"/>
  <c r="P27" i="136"/>
  <c r="P19" i="136"/>
  <c r="P11" i="136"/>
  <c r="P59" i="138"/>
  <c r="P51" i="138"/>
  <c r="P43" i="138"/>
  <c r="P35" i="138"/>
  <c r="P22" i="138"/>
  <c r="P21" i="135"/>
  <c r="P45" i="137"/>
  <c r="P37" i="137"/>
  <c r="P29" i="138"/>
  <c r="P13" i="138"/>
  <c r="P55" i="139"/>
  <c r="P47" i="139"/>
  <c r="P39" i="139"/>
  <c r="P31" i="139"/>
  <c r="P23" i="139"/>
  <c r="P15" i="139"/>
  <c r="P53" i="142"/>
  <c r="P45" i="142"/>
  <c r="P37" i="142"/>
  <c r="P29" i="142"/>
  <c r="P21" i="142"/>
  <c r="P13" i="142"/>
  <c r="P59" i="143"/>
  <c r="P51" i="143"/>
  <c r="P43" i="143"/>
  <c r="P35" i="143"/>
  <c r="P27" i="143"/>
  <c r="P19" i="143"/>
  <c r="P11" i="143"/>
  <c r="P21" i="138"/>
  <c r="P59" i="139"/>
  <c r="P51" i="139"/>
  <c r="P43" i="139"/>
  <c r="P35" i="139"/>
  <c r="P27" i="139"/>
  <c r="P19" i="139"/>
  <c r="P11" i="139"/>
  <c r="P57" i="142"/>
  <c r="P49" i="142"/>
  <c r="P41" i="142"/>
  <c r="P33" i="142"/>
  <c r="P25" i="142"/>
  <c r="P17" i="142"/>
  <c r="P9" i="142"/>
  <c r="P55" i="143"/>
  <c r="P47" i="143"/>
  <c r="P39" i="143"/>
  <c r="P31" i="143"/>
  <c r="P23" i="143"/>
  <c r="P15" i="143"/>
  <c r="L14" i="4" l="1"/>
  <c r="F5" i="7" l="1"/>
  <c r="G14" i="6"/>
  <c r="C5" i="7" l="1"/>
  <c r="C14" i="6"/>
  <c r="K6" i="6" l="1"/>
  <c r="L6" i="6"/>
  <c r="K7" i="6"/>
  <c r="L7" i="6"/>
  <c r="K8" i="6"/>
  <c r="L8" i="6"/>
  <c r="K9" i="6"/>
  <c r="L9" i="6"/>
  <c r="K10" i="6"/>
  <c r="L10" i="6"/>
  <c r="K11" i="6"/>
  <c r="L11" i="6"/>
  <c r="K12" i="6"/>
  <c r="L12" i="6"/>
  <c r="L5" i="6"/>
  <c r="K5" i="6"/>
  <c r="M9" i="6" l="1"/>
  <c r="M6" i="6"/>
  <c r="M7" i="6"/>
  <c r="M10" i="6"/>
  <c r="M12" i="6"/>
  <c r="M8" i="6"/>
  <c r="M11" i="6"/>
  <c r="M5" i="6"/>
  <c r="N7" i="34" l="1"/>
  <c r="L13" i="4" l="1"/>
  <c r="N50" i="34" l="1"/>
  <c r="M50" i="34"/>
  <c r="N49" i="34"/>
  <c r="M49" i="34"/>
  <c r="N48" i="34"/>
  <c r="M48" i="34"/>
  <c r="N47" i="34"/>
  <c r="M47" i="34"/>
  <c r="N46" i="34"/>
  <c r="M46" i="34"/>
  <c r="N45" i="34"/>
  <c r="M45" i="34"/>
  <c r="N44" i="34"/>
  <c r="M44" i="34"/>
  <c r="O44" i="34" s="1"/>
  <c r="N43" i="34"/>
  <c r="O43" i="34" s="1"/>
  <c r="M43" i="34"/>
  <c r="N42" i="34"/>
  <c r="M42" i="34"/>
  <c r="N41" i="34"/>
  <c r="M41" i="34"/>
  <c r="N40" i="34"/>
  <c r="M40" i="34"/>
  <c r="O40" i="34" s="1"/>
  <c r="N39" i="34"/>
  <c r="M39" i="34"/>
  <c r="M9" i="34"/>
  <c r="N9" i="34"/>
  <c r="O9" i="34" s="1"/>
  <c r="M10" i="34"/>
  <c r="N10" i="34"/>
  <c r="M11" i="34"/>
  <c r="N11" i="34"/>
  <c r="M12" i="34"/>
  <c r="N12" i="34"/>
  <c r="O12" i="34" s="1"/>
  <c r="M13" i="34"/>
  <c r="N13" i="34"/>
  <c r="M14" i="34"/>
  <c r="N14" i="34"/>
  <c r="M15" i="34"/>
  <c r="N15" i="34"/>
  <c r="M16" i="34"/>
  <c r="N16" i="34"/>
  <c r="M17" i="34"/>
  <c r="N17" i="34"/>
  <c r="M18" i="34"/>
  <c r="N18" i="34"/>
  <c r="M19" i="34"/>
  <c r="N19" i="34"/>
  <c r="M20" i="34"/>
  <c r="N20" i="34"/>
  <c r="O20" i="34" s="1"/>
  <c r="M21" i="34"/>
  <c r="N21" i="34"/>
  <c r="M22" i="34"/>
  <c r="N22" i="34"/>
  <c r="M23" i="34"/>
  <c r="N23" i="34"/>
  <c r="M24" i="34"/>
  <c r="N24" i="34"/>
  <c r="M25" i="34"/>
  <c r="N25" i="34"/>
  <c r="M26" i="34"/>
  <c r="N26" i="34"/>
  <c r="M27" i="34"/>
  <c r="N27" i="34"/>
  <c r="M28" i="34"/>
  <c r="N28" i="34"/>
  <c r="M29" i="34"/>
  <c r="N29" i="34"/>
  <c r="M30" i="34"/>
  <c r="N30" i="34"/>
  <c r="M31" i="34"/>
  <c r="N31" i="34"/>
  <c r="M32" i="34"/>
  <c r="N32" i="34"/>
  <c r="M33" i="34"/>
  <c r="N33" i="34"/>
  <c r="M34" i="34"/>
  <c r="N34" i="34"/>
  <c r="M35" i="34"/>
  <c r="N35" i="34"/>
  <c r="M36" i="34"/>
  <c r="N36" i="34"/>
  <c r="O36" i="34" s="1"/>
  <c r="M37" i="34"/>
  <c r="N37" i="34"/>
  <c r="M38" i="34"/>
  <c r="N38" i="34"/>
  <c r="N8" i="34"/>
  <c r="M8" i="34"/>
  <c r="O48" i="34" l="1"/>
  <c r="O29" i="34"/>
  <c r="O17" i="34"/>
  <c r="O28" i="34"/>
  <c r="O16" i="34"/>
  <c r="O33" i="34"/>
  <c r="O25" i="34"/>
  <c r="O39" i="34"/>
  <c r="O47" i="34"/>
  <c r="O49" i="34"/>
  <c r="O46"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C3" i="3"/>
  <c r="D4" i="34"/>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authors>
    <author>作成者</author>
  </authors>
  <commentList>
    <comment ref="A6" author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authors>
    <author>作成者</author>
    <author>Administrator</author>
  </authors>
  <commentList>
    <comment ref="B3" authorId="0">
      <text>
        <r>
          <rPr>
            <b/>
            <sz val="9"/>
            <color indexed="81"/>
            <rFont val="ＭＳ Ｐゴシック"/>
            <family val="3"/>
            <charset val="128"/>
          </rPr>
          <t>入力例：
令和7年４月14日なら
　→　2025/4/14</t>
        </r>
      </text>
    </comment>
    <comment ref="D3" authorId="0">
      <text>
        <r>
          <rPr>
            <b/>
            <sz val="10"/>
            <color indexed="81"/>
            <rFont val="ＭＳ Ｐゴシック"/>
            <family val="3"/>
            <charset val="128"/>
          </rPr>
          <t>桁区切りのコンマ「,」の入力は不要です。
（自動表示されます。）</t>
        </r>
      </text>
    </comment>
    <comment ref="G3" authorId="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4" authorId="1">
      <text>
        <r>
          <rPr>
            <b/>
            <sz val="11"/>
            <color indexed="81"/>
            <rFont val="ＭＳ Ｐゴシック"/>
            <family val="3"/>
            <charset val="128"/>
          </rPr>
          <t>「表紙」シートで入力した執行年月日がそのまま反映されます。</t>
        </r>
      </text>
    </comment>
    <comment ref="G14" authorId="1">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authors>
    <author>Administrator</author>
  </authors>
  <commentList>
    <comment ref="C5" authorId="0">
      <text>
        <r>
          <rPr>
            <b/>
            <sz val="11"/>
            <color indexed="81"/>
            <rFont val="ＭＳ Ｐゴシック"/>
            <family val="3"/>
            <charset val="128"/>
          </rPr>
          <t>「表紙」シートで入力した執行年月日がそのまま反映されます。</t>
        </r>
      </text>
    </comment>
    <comment ref="F5" authorId="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authors>
    <author>作成者</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authors>
    <author>作成者</author>
  </authors>
  <commentList>
    <comment ref="A5" author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<sst xmlns="http://schemas.openxmlformats.org/spreadsheetml/2006/main" count="416" uniqueCount="198">
  <si>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</si>
  <si>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</si>
  <si>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</si>
  <si>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</si>
  <si>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</si>
  <si>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</si>
  <si>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</si>
  <si>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</si>
  <si>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</si>
  <si>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</si>
  <si>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</si>
  <si>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</si>
  <si>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</si>
  <si>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</si>
  <si>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</si>
  <si>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</si>
  <si>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</si>
  <si>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</si>
  <si>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５　支出の部</t>
  </si>
  <si>
    <t>立候補準備のための支出</t>
  </si>
  <si>
    <t>選挙運動のための支出</t>
  </si>
  <si>
    <t>前回計</t>
  </si>
  <si>
    <t>総額</t>
  </si>
  <si>
    <t>支出のうち公費負担相当額</t>
  </si>
  <si>
    <t>(A)</t>
  </si>
  <si>
    <t>(B)</t>
  </si>
  <si>
    <t>(A)×(B)＝(C)</t>
  </si>
  <si>
    <t>ビラの作成</t>
  </si>
  <si>
    <t>ポスターの作成</t>
  </si>
  <si>
    <t>人件費</t>
  </si>
  <si>
    <t>家屋費</t>
  </si>
  <si>
    <t>イ．選挙事務所費</t>
  </si>
  <si>
    <t>通信費</t>
  </si>
  <si>
    <t>交通費</t>
  </si>
  <si>
    <t>印刷費</t>
  </si>
  <si>
    <t>広告費</t>
  </si>
  <si>
    <t>文具費</t>
  </si>
  <si>
    <t>食料費</t>
  </si>
  <si>
    <t>休泊費</t>
  </si>
  <si>
    <t>雑費</t>
  </si>
  <si>
    <t>　　　　　　　　　　区　　分</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</si>
  <si>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</si>
  <si>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</si>
  <si>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</si>
  <si>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</si>
  <si>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</si>
  <si>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</si>
  <si>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</si>
  <si>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支出年月日</t>
    <phoneticPr fontId="3"/>
  </si>
  <si>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</si>
  <si>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</si>
  <si>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</si>
  <si>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</si>
  <si>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</si>
  <si>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</si>
  <si>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</si>
  <si>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</si>
  <si>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枚</t>
    <rPh sb="0" eb="1">
      <t>マイ</t>
    </rPh>
    <phoneticPr fontId="1"/>
  </si>
  <si>
    <t>年</t>
    <rPh sb="0" eb="1">
      <t>ネン</t>
    </rPh>
    <phoneticPr fontId="1"/>
  </si>
  <si>
    <t>月</t>
    <rPh sb="0" eb="1">
      <t>ツキ</t>
    </rPh>
    <phoneticPr fontId="1"/>
  </si>
  <si>
    <t>日</t>
    <rPh sb="0" eb="1">
      <t>ニチ</t>
    </rPh>
    <phoneticPr fontId="1"/>
  </si>
  <si>
    <t>職業（個人のみ記載）</t>
    <rPh sb="0" eb="2">
      <t>ショクギョウ</t>
    </rPh>
    <rPh sb="3" eb="5">
      <t>コジン</t>
    </rPh>
    <rPh sb="7" eb="9">
      <t>キサイ</t>
    </rPh>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</si>
  <si>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</si>
  <si>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</si>
  <si>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</si>
  <si>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</si>
  <si>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</si>
  <si>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</si>
  <si>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</si>
  <si>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</si>
  <si>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</si>
  <si>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</si>
  <si>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</si>
  <si>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４．収入の部</t>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</si>
  <si>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</si>
  <si>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</si>
  <si>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</si>
  <si>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</si>
  <si>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</si>
  <si>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</si>
  <si>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</si>
  <si>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</si>
  <si>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</si>
  <si>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</si>
  <si>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</si>
  <si>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寄付</t>
    <rPh sb="0" eb="2">
      <t>キフ</t>
    </rPh>
    <phoneticPr fontId="3"/>
  </si>
  <si>
    <t>宣誓書</t>
    <phoneticPr fontId="1"/>
  </si>
  <si>
    <t>総計</t>
    <phoneticPr fontId="1"/>
  </si>
  <si>
    <t>総額</t>
    <phoneticPr fontId="1"/>
  </si>
  <si>
    <t>参考</t>
    <phoneticPr fontId="1"/>
  </si>
  <si>
    <t>支出の費目</t>
  </si>
  <si>
    <t>支出の目的</t>
  </si>
  <si>
    <t>選挙運動</t>
    <rPh sb="0" eb="2">
      <t>センキョ</t>
    </rPh>
    <rPh sb="2" eb="4">
      <t>ウンドウ</t>
    </rPh>
    <phoneticPr fontId="1"/>
  </si>
  <si>
    <t>職業（個人のみ記載）</t>
    <rPh sb="0" eb="2">
      <t>ショクギョウ</t>
    </rPh>
    <rPh sb="3" eb="5">
      <t>コジン</t>
    </rPh>
    <rPh sb="7" eb="9">
      <t>キサイ</t>
    </rPh>
    <phoneticPr fontId="37"/>
  </si>
  <si>
    <t>氏名又は団体名</t>
    <rPh sb="0" eb="2">
      <t>シメイ</t>
    </rPh>
    <rPh sb="2" eb="3">
      <t>マタ</t>
    </rPh>
    <rPh sb="4" eb="6">
      <t>ダンタイ</t>
    </rPh>
    <rPh sb="6" eb="7">
      <t>メイ</t>
    </rPh>
    <phoneticPr fontId="37"/>
  </si>
  <si>
    <t>立候補準備</t>
    <rPh sb="0" eb="3">
      <t>リッコウホ</t>
    </rPh>
    <rPh sb="3" eb="5">
      <t>ジュンビ</t>
    </rPh>
    <phoneticPr fontId="1"/>
  </si>
  <si>
    <t>備考</t>
    <rPh sb="0" eb="2">
      <t>ビコウ</t>
    </rPh>
    <phoneticPr fontId="37"/>
  </si>
  <si>
    <t>金銭以外の支出の見積の根拠</t>
    <phoneticPr fontId="37"/>
  </si>
  <si>
    <t>支出を受けた者</t>
    <rPh sb="0" eb="2">
      <t>シシュツ</t>
    </rPh>
    <rPh sb="3" eb="4">
      <t>ウ</t>
    </rPh>
    <rPh sb="6" eb="7">
      <t>モノ</t>
    </rPh>
    <phoneticPr fontId="37"/>
  </si>
  <si>
    <t>支出の目的</t>
    <rPh sb="0" eb="2">
      <t>シシュツ</t>
    </rPh>
    <rPh sb="3" eb="5">
      <t>モクテキ</t>
    </rPh>
    <phoneticPr fontId="37"/>
  </si>
  <si>
    <t>区分</t>
    <rPh sb="0" eb="2">
      <t>クブン</t>
    </rPh>
    <phoneticPr fontId="37"/>
  </si>
  <si>
    <t>月日</t>
    <rPh sb="0" eb="2">
      <t>ツキヒ</t>
    </rPh>
    <phoneticPr fontId="37"/>
  </si>
  <si>
    <t>費目合計</t>
    <rPh sb="0" eb="2">
      <t>ヒモク</t>
    </rPh>
    <rPh sb="2" eb="4">
      <t>ゴウケイ</t>
    </rPh>
    <phoneticPr fontId="1"/>
  </si>
  <si>
    <t>費　目</t>
    <rPh sb="0" eb="1">
      <t>ヒ</t>
    </rPh>
    <rPh sb="2" eb="3">
      <t>メ</t>
    </rPh>
    <phoneticPr fontId="37"/>
  </si>
  <si>
    <t>支出の部の内訳（明細）</t>
    <rPh sb="0" eb="2">
      <t>シシュツ</t>
    </rPh>
    <rPh sb="3" eb="4">
      <t>ブ</t>
    </rPh>
    <rPh sb="5" eb="7">
      <t>ウチワケ</t>
    </rPh>
    <rPh sb="8" eb="10">
      <t>メイサイ</t>
    </rPh>
    <phoneticPr fontId="37"/>
  </si>
  <si>
    <t>家屋費（選挙事務所費）</t>
  </si>
  <si>
    <t>家屋費（集合会場費等）</t>
  </si>
  <si>
    <t>ロ．集合会場費等</t>
    <rPh sb="7" eb="8">
      <t>トウ</t>
    </rPh>
    <phoneticPr fontId="1"/>
  </si>
  <si>
    <t>住所又は主たる事務所の所在地</t>
    <phoneticPr fontId="37"/>
  </si>
  <si>
    <t>金額又は見積額</t>
    <phoneticPr fontId="37"/>
  </si>
  <si>
    <t xml:space="preserve">
</t>
    <phoneticPr fontId="1"/>
  </si>
  <si>
    <t>１</t>
    <phoneticPr fontId="1"/>
  </si>
  <si>
    <t>２</t>
    <phoneticPr fontId="1"/>
  </si>
  <si>
    <t>３</t>
  </si>
  <si>
    <t>６</t>
  </si>
  <si>
    <t>年</t>
    <rPh sb="0" eb="1">
      <t>ネン</t>
    </rPh>
    <phoneticPr fontId="1"/>
  </si>
  <si>
    <t>月</t>
    <rPh sb="0" eb="1">
      <t>ツキ</t>
    </rPh>
    <phoneticPr fontId="1"/>
  </si>
  <si>
    <t>日執行</t>
    <rPh sb="0" eb="1">
      <t>ニチ</t>
    </rPh>
    <rPh sb="1" eb="3">
      <t>シッコウ</t>
    </rPh>
    <phoneticPr fontId="1"/>
  </si>
  <si>
    <t>収入の部中「種別」欄には、寄附金、その他の収入の区別を明記してください。</t>
    <phoneticPr fontId="1"/>
  </si>
  <si>
    <t>支出の部中「区分」の欄には、立候補準備のために支出した費用と選挙運動のために支出した費用との区分を明記してください。</t>
    <phoneticPr fontId="1"/>
  </si>
  <si>
    <t>記入上の注意</t>
    <phoneticPr fontId="1"/>
  </si>
  <si>
    <t>１</t>
    <phoneticPr fontId="1"/>
  </si>
  <si>
    <t>「区分」の欄には、立候補準備のために支出した費用と選挙運動のために支出した費用の区別について、該当するものを記載してください。</t>
    <rPh sb="18" eb="20">
      <t>シシュツ</t>
    </rPh>
    <rPh sb="40" eb="42">
      <t>クベツ</t>
    </rPh>
    <rPh sb="47" eb="49">
      <t>ガイトウ</t>
    </rPh>
    <rPh sb="54" eb="56">
      <t>キサイ</t>
    </rPh>
    <phoneticPr fontId="3"/>
  </si>
  <si>
    <t>２</t>
  </si>
  <si>
    <t>４</t>
  </si>
  <si>
    <t>５</t>
  </si>
  <si>
    <t>「支出の目的」の欄は、支出の目的（労務者報酬、事務所借上料等）、員数等を具体的に記載してください。</t>
    <phoneticPr fontId="3"/>
  </si>
  <si>
    <t>領収書等を紛失した場合は、再発行を依頼してください。「紛失」との理由では、本明細書に記載することはできません。</t>
    <phoneticPr fontId="3"/>
  </si>
  <si>
    <t>振込明細書に支出の金額、年月日及び目的が記載されている場合は、振込明細書の写しを提出すれば、本明細書への記載は不要です。</t>
    <phoneticPr fontId="3"/>
  </si>
  <si>
    <t>公費負担分の支出の年月日については、契約書に記載された契約日を記載してください。</t>
    <phoneticPr fontId="3"/>
  </si>
  <si>
    <t>備考</t>
    <phoneticPr fontId="1"/>
  </si>
  <si>
    <t>１</t>
    <phoneticPr fontId="1"/>
  </si>
  <si>
    <t>２</t>
    <phoneticPr fontId="1"/>
  </si>
  <si>
    <t>「支出の目的」の欄は、支出の目的(労務者報酬、事務所借上料等）、員数等を記載してください。</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</si>
  <si>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</si>
  <si>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</si>
  <si>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</si>
  <si>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</si>
  <si>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（その他）</t>
    <phoneticPr fontId="1"/>
  </si>
  <si>
    <t>円</t>
    <rPh sb="0" eb="1">
      <t>エン</t>
    </rPh>
    <phoneticPr fontId="1"/>
  </si>
  <si>
    <t>項目</t>
    <phoneticPr fontId="1"/>
  </si>
  <si>
    <t>単価</t>
  </si>
  <si>
    <t>枚数</t>
  </si>
  <si>
    <t>金額</t>
  </si>
  <si>
    <t>総計</t>
    <phoneticPr fontId="1"/>
  </si>
  <si>
    <t>住所又は主たる事務所の所在地</t>
    <phoneticPr fontId="37"/>
  </si>
  <si>
    <t>金銭以外の支出の見積の根拠</t>
    <phoneticPr fontId="37"/>
  </si>
  <si>
    <t>金額又は見積額</t>
    <phoneticPr fontId="37"/>
  </si>
  <si>
    <t>住所又は主たる事務所の所在地</t>
    <phoneticPr fontId="37"/>
  </si>
  <si>
    <t>金額又は見積額</t>
    <phoneticPr fontId="37"/>
  </si>
  <si>
    <t>金銭以外の支出の見積の根拠</t>
    <phoneticPr fontId="37"/>
  </si>
  <si>
    <t>住所又は主たる事務所の所在地</t>
    <phoneticPr fontId="37"/>
  </si>
  <si>
    <t>金銭以外の支出の見積の根拠</t>
    <phoneticPr fontId="37"/>
  </si>
  <si>
    <t>金額又は見積額</t>
    <phoneticPr fontId="37"/>
  </si>
  <si>
    <t>「支出の費目」の欄は、（1）人件費（2）家屋費（ｲ.選挙事務所費、ﾛ.集合会場費）（3）通信費（4）交通費（5）印刷費</t>
    <phoneticPr fontId="1"/>
  </si>
  <si>
    <t>（6）広告費（7）文具費（8）食料費（9）休泊費（10）雑費の費目を記載してください。</t>
    <phoneticPr fontId="1"/>
  </si>
  <si>
    <t>円</t>
    <rPh sb="0" eb="1">
      <t>エン</t>
    </rPh>
    <phoneticPr fontId="1"/>
  </si>
  <si>
    <t>公費負担　ポスター作成</t>
    <phoneticPr fontId="1"/>
  </si>
  <si>
    <t>4</t>
    <phoneticPr fontId="1"/>
  </si>
  <si>
    <t>収入の部においては、一件１万円を超えるものについては各件ごとに記載し、一件１万円以下のものについては種別ごとに各収入日における合計額を一欄に記載してください。なお、寄附については、一件１万円以下のものについても必要に応じて各件ごとに記載してもさしつかえありません。</t>
    <phoneticPr fontId="1"/>
  </si>
  <si>
    <t>収入の部中「参考」欄には、選挙運動に係る公費負担相当額（ビラ及びポスターの作成に係るものをいう。以下同じ。）を、また、その他参考となる事項を記載してください。</t>
    <phoneticPr fontId="1"/>
  </si>
  <si>
    <t>債務の免除、保証その他金銭以外の財産上の利益の収受については、その債務又は利益を時価に見積った金額を記載するものとする。</t>
  </si>
  <si>
    <t>寄附及びその他の収入が金銭以外のものであるときは、「金銭以外の寄附及びその他の収入の見積の根拠」の欄にその員数、金額、見積の根拠等を記載するものとする。</t>
  </si>
  <si>
    <t>寄附の中金銭、物品その他の財産上の利益の供与又は交付の約束は、その約束の日の現在において記載するものとし、その旨並びにその履行の有無及び年月日等を「備考」欄に記載するものとする。</t>
  </si>
  <si>
    <t>７</t>
  </si>
  <si>
    <t>８</t>
  </si>
  <si>
    <t>９</t>
  </si>
  <si>
    <t>１０</t>
  </si>
  <si>
    <t>１１</t>
  </si>
  <si>
    <t>「金額又は見積額」の欄には、金銭の支出をしたときはその金額と、財産上の義務を負担し、又は建物、船車馬、飲食物、その他の金銭以外の財産上の利益を使用し、若しくは費消したときは時価に見積った金額との合計額を記載するものとする。</t>
    <phoneticPr fontId="1"/>
  </si>
  <si>
    <t>支出が金銭以外の支出であるときは「金銭以外の支出の見積の根拠」の欄にその員数、金額、見積の根拠等を記載するものとする。</t>
    <phoneticPr fontId="1"/>
  </si>
  <si>
    <t>「支出の目的」の欄には、支出の目的（謝金、人夫賃、家屋贈与等）、員数等を記載するものとする。</t>
    <phoneticPr fontId="1"/>
  </si>
  <si>
    <t>支出の中金銭、物品その他財産上の利益の供与又は交付の約束は、その約束の日の現在において記載するものとし、その旨並びにその履行の有無及び年月日を「備考」欄に記載するものとする。</t>
    <phoneticPr fontId="1"/>
  </si>
  <si>
    <t>選挙運動に係る公費負担対象支出（ビラ若しくはポスターの作成）については、「備考」欄にその旨を記載するものとする。</t>
    <phoneticPr fontId="1"/>
  </si>
  <si>
    <t>前各号に定めるものの外、出納責任者において必要と認める事項を記載することができる。</t>
    <phoneticPr fontId="1"/>
  </si>
  <si>
    <t>１２</t>
  </si>
  <si>
    <t>１３</t>
  </si>
  <si>
    <t>１４</t>
  </si>
  <si>
    <t>１５</t>
  </si>
  <si>
    <t>１６</t>
  </si>
  <si>
    <t>公費負担　ビラ作成</t>
    <phoneticPr fontId="1"/>
  </si>
  <si>
    <t>この報告書は、公職選挙法の規定に従って作製したものであって、真実に相違ありません。</t>
    <rPh sb="19" eb="21">
      <t>サクセイ</t>
    </rPh>
    <phoneticPr fontId="1"/>
  </si>
  <si>
    <t>住　所</t>
    <rPh sb="0" eb="1">
      <t>ジュウ</t>
    </rPh>
    <rPh sb="2" eb="3">
      <t>ショ</t>
    </rPh>
    <phoneticPr fontId="1"/>
  </si>
  <si>
    <t>氏　名</t>
    <phoneticPr fontId="1"/>
  </si>
  <si>
    <t>選挙運動費用収支報告書</t>
    <rPh sb="0" eb="2">
      <t>センキョ</t>
    </rPh>
    <rPh sb="2" eb="4">
      <t>ウンドウ</t>
    </rPh>
    <rPh sb="4" eb="6">
      <t>ヒヨウ</t>
    </rPh>
    <rPh sb="6" eb="8">
      <t>シュウシ</t>
    </rPh>
    <rPh sb="8" eb="11">
      <t>ホウコクショ</t>
    </rPh>
    <phoneticPr fontId="1"/>
  </si>
  <si>
    <t>支出の部は、①人件費②家屋費（ｲ.選挙事務所費、ﾛ.集合会場費等）③通信費④交通費⑤印刷費⑥広告費⑦文具費⑧食料費⑨休泊費⑩雑費を費目ごとに記載してください。</t>
    <phoneticPr fontId="1"/>
  </si>
  <si>
    <t>支出の部中「支出のうち公費負担相当額」欄には、選挙運動に係る公費負担相当額を記載してください。（各項目において二以上の契約がある場合には、契約ごとに欄を追加して記載してください。）</t>
    <phoneticPr fontId="1"/>
  </si>
  <si>
    <t>精算届後の報告書にあたって、４　収入の部、５　支出の部ともに前回報告した金額をあわせて総額の欄に記載してください。</t>
    <phoneticPr fontId="1"/>
  </si>
  <si>
    <t>３．</t>
    <phoneticPr fontId="1"/>
  </si>
  <si>
    <t>年</t>
    <rPh sb="0" eb="1">
      <t>ネン</t>
    </rPh>
    <phoneticPr fontId="1"/>
  </si>
  <si>
    <t>丸亀市長選挙</t>
    <rPh sb="0" eb="2">
      <t>マルガメ</t>
    </rPh>
    <rPh sb="2" eb="4">
      <t>シチョウ</t>
    </rPh>
    <rPh sb="4" eb="6">
      <t>センキョ</t>
    </rPh>
    <phoneticPr fontId="1"/>
  </si>
  <si>
    <t>丸亀市議会議員選挙</t>
    <rPh sb="0" eb="3">
      <t>マルガメシ</t>
    </rPh>
    <rPh sb="3" eb="5">
      <t>ギカイ</t>
    </rPh>
    <rPh sb="5" eb="7">
      <t>ギイン</t>
    </rPh>
    <rPh sb="7" eb="9">
      <t>センキョ</t>
    </rPh>
    <phoneticPr fontId="1"/>
  </si>
  <si>
    <t>17</t>
    <phoneticPr fontId="1"/>
  </si>
  <si>
    <t>出納責任者本人が届け出る場合にあっては本人確認書類の提示又は提出を、その代理人が届け出る場合にあっては委任状の提示又は提出及び当該代理人の本人確認書類の提示又は提出を行うこと。ただし、出納責任者本人の署名その他の措置がある場合はこの限りではない。</t>
    <rPh sb="0" eb="2">
      <t>スイトウ</t>
    </rPh>
    <rPh sb="2" eb="5">
      <t>セキニンシャ</t>
    </rPh>
    <phoneticPr fontId="1"/>
  </si>
  <si>
    <t>令和</t>
    <rPh sb="0" eb="2">
      <t>レイワ</t>
    </rPh>
    <phoneticPr fontId="1"/>
  </si>
  <si>
    <t>令和</t>
    <rPh sb="0" eb="1">
      <t>レイ</t>
    </rPh>
    <rPh sb="1" eb="2">
      <t>カズ</t>
    </rPh>
    <phoneticPr fontId="1"/>
  </si>
  <si>
    <t>7</t>
    <phoneticPr fontId="1"/>
  </si>
  <si>
    <t>20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</si>
</sst>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42">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1"/>
      <color rgb="FF000000"/>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theme="0" tint="-0.499984740745262"/>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tted">
        <color indexed="64"/>
      </left>
      <right/>
      <top/>
      <bottom style="dotted">
        <color indexed="64"/>
      </bottom>
      <diagonal/>
    </border>
  </borders>
  <cellStyleXfs count="4">
    <xf numFmtId="0" fontId="0" fillId="0" borderId="0"/>
    <xf numFmtId="38" fontId="16" fillId="0" borderId="0" applyFont="0" applyFill="0" applyBorder="0" applyAlignment="0" applyProtection="0">
      <alignment vertical="center"/>
    </xf>
    <xf numFmtId="0" fontId="5" fillId="0" borderId="0">
      <alignment vertical="center"/>
    </xf>
    <xf numFmtId="0" fontId="36" fillId="0" borderId="0"/>
  </cellStyleXfs>
  <cellXfs count="265">
    <xf numFmtId="0" fontId="0" fillId="0" borderId="0" xfId="0"/>
    <xf numFmtId="0" fontId="17"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49" fontId="2" fillId="0" borderId="0" xfId="2" applyNumberFormat="1" applyFont="1">
      <alignment vertical="center"/>
    </xf>
    <xf numFmtId="49" fontId="2" fillId="0" borderId="4"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1" fillId="0" borderId="0" xfId="0" applyFont="1"/>
    <xf numFmtId="0" fontId="20" fillId="0" borderId="1" xfId="0" applyFont="1" applyBorder="1" applyAlignment="1">
      <alignment horizontal="left" vertical="center" wrapText="1"/>
    </xf>
    <xf numFmtId="0" fontId="20" fillId="0" borderId="5" xfId="0" applyFont="1" applyBorder="1" applyAlignment="1">
      <alignment horizontal="justify"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horizontal="right" vertical="top" wrapText="1"/>
    </xf>
    <xf numFmtId="0" fontId="22" fillId="0" borderId="0" xfId="0" applyFont="1" applyAlignment="1">
      <alignment vertical="center"/>
    </xf>
    <xf numFmtId="0" fontId="24" fillId="0" borderId="0" xfId="0" applyFont="1" applyAlignment="1">
      <alignment vertical="center"/>
    </xf>
    <xf numFmtId="0" fontId="22" fillId="0" borderId="0" xfId="0" applyFont="1"/>
    <xf numFmtId="0" fontId="25" fillId="0" borderId="12" xfId="0" applyFont="1" applyBorder="1" applyAlignment="1">
      <alignment horizontal="left" vertical="center" wrapText="1"/>
    </xf>
    <xf numFmtId="0" fontId="25" fillId="0" borderId="12" xfId="0" applyFont="1" applyBorder="1" applyAlignment="1">
      <alignment horizontal="center" vertical="center" shrinkToFit="1"/>
    </xf>
    <xf numFmtId="0" fontId="20" fillId="0" borderId="4" xfId="0" applyFont="1" applyBorder="1" applyAlignment="1">
      <alignment horizontal="center" vertical="top" shrinkToFit="1"/>
    </xf>
    <xf numFmtId="3" fontId="18" fillId="0" borderId="13" xfId="0" applyNumberFormat="1" applyFont="1" applyBorder="1" applyAlignment="1">
      <alignment horizontal="right" vertical="center" shrinkToFit="1"/>
    </xf>
    <xf numFmtId="56" fontId="18" fillId="0" borderId="13" xfId="0" applyNumberFormat="1" applyFont="1" applyBorder="1" applyAlignment="1">
      <alignment horizontal="center" vertical="center" shrinkToFit="1"/>
    </xf>
    <xf numFmtId="0" fontId="26" fillId="0" borderId="0" xfId="0" applyFont="1" applyAlignment="1">
      <alignment horizontal="center" shrinkToFit="1"/>
    </xf>
    <xf numFmtId="0" fontId="25"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xf>
    <xf numFmtId="0" fontId="22" fillId="0" borderId="1" xfId="0" applyFont="1" applyBorder="1" applyAlignment="1">
      <alignment horizontal="center"/>
    </xf>
    <xf numFmtId="0" fontId="28" fillId="0" borderId="0" xfId="0" applyFont="1" applyAlignment="1">
      <alignment vertical="center"/>
    </xf>
    <xf numFmtId="0" fontId="27" fillId="2" borderId="0" xfId="0" applyFont="1" applyFill="1" applyAlignment="1">
      <alignment horizontal="center" vertical="top" textRotation="255"/>
    </xf>
    <xf numFmtId="0" fontId="22" fillId="0" borderId="12" xfId="0" applyFont="1" applyBorder="1" applyAlignment="1">
      <alignment horizontal="center" vertical="center" shrinkToFit="1"/>
    </xf>
    <xf numFmtId="49" fontId="6" fillId="0" borderId="15" xfId="2" applyNumberFormat="1" applyFont="1" applyBorder="1">
      <alignment vertical="center"/>
    </xf>
    <xf numFmtId="49" fontId="4" fillId="0" borderId="0" xfId="2" applyNumberFormat="1" applyFont="1" applyAlignment="1">
      <alignment vertical="top" wrapText="1"/>
    </xf>
    <xf numFmtId="0" fontId="26" fillId="0" borderId="0" xfId="2" applyFont="1">
      <alignment vertical="center"/>
    </xf>
    <xf numFmtId="0" fontId="18" fillId="0" borderId="0" xfId="0" applyFont="1" applyAlignment="1">
      <alignment horizontal="right" indent="1" shrinkToFit="1"/>
    </xf>
    <xf numFmtId="0" fontId="18" fillId="0" borderId="0" xfId="0" applyFont="1" applyAlignment="1">
      <alignment horizontal="center"/>
    </xf>
    <xf numFmtId="0" fontId="27" fillId="2" borderId="0" xfId="0" applyFont="1" applyFill="1" applyAlignment="1">
      <alignment vertical="top" textRotation="255"/>
    </xf>
    <xf numFmtId="0" fontId="31" fillId="2" borderId="0" xfId="0" applyFont="1" applyFill="1" applyAlignment="1">
      <alignment vertical="top" textRotation="255"/>
    </xf>
    <xf numFmtId="0" fontId="32" fillId="0" borderId="0" xfId="0" applyFont="1"/>
    <xf numFmtId="49" fontId="2" fillId="0" borderId="20" xfId="2" applyNumberFormat="1" applyFont="1" applyBorder="1" applyAlignment="1">
      <alignment horizontal="center" vertical="top" shrinkToFit="1"/>
    </xf>
    <xf numFmtId="49" fontId="7" fillId="0" borderId="12" xfId="2" applyNumberFormat="1" applyFont="1" applyBorder="1" applyAlignment="1">
      <alignment horizontal="center" vertical="center"/>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0" fontId="20" fillId="0" borderId="2" xfId="0" applyFont="1" applyBorder="1" applyAlignment="1">
      <alignment horizontal="distributed" vertical="center" wrapText="1" indent="3"/>
    </xf>
    <xf numFmtId="0" fontId="20" fillId="0" borderId="1" xfId="0" applyFont="1" applyBorder="1" applyAlignment="1">
      <alignment horizontal="distributed" vertical="center" wrapText="1" indent="3"/>
    </xf>
    <xf numFmtId="0" fontId="20" fillId="0" borderId="3" xfId="0" applyFont="1" applyBorder="1" applyAlignment="1">
      <alignment horizontal="distributed" vertical="center" wrapText="1" indent="3"/>
    </xf>
    <xf numFmtId="0" fontId="33" fillId="0" borderId="0" xfId="0" applyFont="1" applyAlignment="1">
      <alignment vertical="center"/>
    </xf>
    <xf numFmtId="0" fontId="34" fillId="0" borderId="0" xfId="0" applyFont="1"/>
    <xf numFmtId="0" fontId="27" fillId="2" borderId="45" xfId="0" applyFont="1" applyFill="1" applyBorder="1" applyAlignment="1">
      <alignment vertical="top" textRotation="255"/>
    </xf>
    <xf numFmtId="0" fontId="35" fillId="0" borderId="0" xfId="0" applyFont="1"/>
    <xf numFmtId="0" fontId="22" fillId="0" borderId="0" xfId="3" applyFont="1"/>
    <xf numFmtId="0" fontId="27" fillId="2" borderId="0" xfId="3" applyFont="1" applyFill="1" applyAlignment="1">
      <alignment vertical="top" textRotation="255"/>
    </xf>
    <xf numFmtId="0" fontId="25" fillId="0" borderId="12" xfId="3" applyFont="1" applyBorder="1" applyAlignment="1">
      <alignment horizontal="left" vertical="center" wrapText="1"/>
    </xf>
    <xf numFmtId="0" fontId="25" fillId="0" borderId="12" xfId="3" applyFont="1" applyBorder="1" applyAlignment="1">
      <alignment horizontal="center" vertical="center" shrinkToFit="1"/>
    </xf>
    <xf numFmtId="0" fontId="20" fillId="0" borderId="4" xfId="3" applyFont="1" applyBorder="1" applyAlignment="1">
      <alignment horizontal="center" vertical="top" shrinkToFit="1"/>
    </xf>
    <xf numFmtId="0" fontId="27" fillId="2" borderId="45" xfId="3" applyFont="1" applyFill="1" applyBorder="1" applyAlignment="1">
      <alignment vertical="top" textRotation="255"/>
    </xf>
    <xf numFmtId="3" fontId="18" fillId="0" borderId="13" xfId="3" applyNumberFormat="1" applyFont="1" applyBorder="1" applyAlignment="1">
      <alignment horizontal="right" vertical="center" shrinkToFit="1"/>
    </xf>
    <xf numFmtId="56" fontId="18" fillId="0" borderId="13" xfId="3" applyNumberFormat="1" applyFont="1" applyBorder="1" applyAlignment="1">
      <alignment horizontal="center" vertical="center" shrinkToFit="1"/>
    </xf>
    <xf numFmtId="0" fontId="38" fillId="2" borderId="0" xfId="3" applyFont="1" applyFill="1" applyAlignment="1">
      <alignment vertical="top" textRotation="255"/>
    </xf>
    <xf numFmtId="0" fontId="26" fillId="0" borderId="0" xfId="3" applyFont="1" applyAlignment="1">
      <alignment horizontal="center" shrinkToFit="1"/>
    </xf>
    <xf numFmtId="0" fontId="25" fillId="0" borderId="12" xfId="3" applyFont="1" applyBorder="1" applyAlignment="1">
      <alignment horizontal="center" vertical="center" wrapText="1"/>
    </xf>
    <xf numFmtId="0" fontId="22" fillId="0" borderId="12" xfId="3" applyFont="1" applyBorder="1" applyAlignment="1">
      <alignment horizontal="center" vertical="center" wrapText="1"/>
    </xf>
    <xf numFmtId="0" fontId="22" fillId="0" borderId="0" xfId="3" applyFont="1" applyAlignment="1">
      <alignment horizontal="center"/>
    </xf>
    <xf numFmtId="176" fontId="22" fillId="0" borderId="1" xfId="3" applyNumberFormat="1" applyFont="1" applyBorder="1" applyAlignment="1">
      <alignment horizontal="center"/>
    </xf>
    <xf numFmtId="0" fontId="22" fillId="0" borderId="1" xfId="3" applyFont="1" applyBorder="1" applyAlignment="1">
      <alignment horizontal="center"/>
    </xf>
    <xf numFmtId="176" fontId="22" fillId="0" borderId="46" xfId="3" applyNumberFormat="1" applyFont="1" applyBorder="1"/>
    <xf numFmtId="0" fontId="18" fillId="0" borderId="14" xfId="3" applyFont="1" applyBorder="1" applyAlignment="1">
      <alignment horizontal="center"/>
    </xf>
    <xf numFmtId="0" fontId="18" fillId="0" borderId="0" xfId="3" applyFont="1" applyAlignment="1">
      <alignment horizontal="right" indent="1" shrinkToFit="1"/>
    </xf>
    <xf numFmtId="0" fontId="18" fillId="0" borderId="0" xfId="3" applyFont="1"/>
    <xf numFmtId="0" fontId="38" fillId="0" borderId="0" xfId="3" applyFont="1"/>
    <xf numFmtId="0" fontId="32" fillId="0" borderId="0" xfId="3" applyFont="1"/>
    <xf numFmtId="49" fontId="22" fillId="0" borderId="12" xfId="0" applyNumberFormat="1" applyFont="1" applyBorder="1" applyAlignment="1">
      <alignment horizontal="center" vertical="center" shrinkToFit="1"/>
    </xf>
    <xf numFmtId="38" fontId="23" fillId="0" borderId="1" xfId="1" applyFont="1" applyBorder="1" applyAlignment="1">
      <alignment horizontal="right" vertical="center" wrapText="1"/>
    </xf>
    <xf numFmtId="38" fontId="23" fillId="0" borderId="32" xfId="1" applyFont="1" applyBorder="1" applyAlignment="1">
      <alignment horizontal="right" vertical="center" wrapText="1"/>
    </xf>
    <xf numFmtId="38" fontId="23" fillId="0" borderId="5" xfId="1" applyFont="1" applyBorder="1" applyAlignment="1">
      <alignment horizontal="right" vertical="center" wrapText="1"/>
    </xf>
    <xf numFmtId="38" fontId="23" fillId="0" borderId="39" xfId="1" applyFont="1" applyBorder="1" applyAlignment="1">
      <alignment horizontal="right" vertical="center" wrapText="1"/>
    </xf>
    <xf numFmtId="38" fontId="23" fillId="0" borderId="34" xfId="1" applyFont="1" applyBorder="1" applyAlignment="1">
      <alignment horizontal="right" vertical="center" wrapText="1"/>
    </xf>
    <xf numFmtId="38" fontId="23" fillId="0" borderId="40" xfId="1" applyFont="1" applyBorder="1" applyAlignment="1">
      <alignment horizontal="right" vertical="center" wrapText="1"/>
    </xf>
    <xf numFmtId="49" fontId="22" fillId="0" borderId="12" xfId="3" applyNumberFormat="1" applyFont="1" applyBorder="1" applyAlignment="1">
      <alignment horizontal="center" vertical="center" shrinkToFit="1"/>
    </xf>
    <xf numFmtId="49" fontId="2" fillId="0" borderId="0" xfId="2" applyNumberFormat="1" applyFont="1" applyAlignment="1"/>
    <xf numFmtId="49" fontId="12" fillId="0" borderId="0" xfId="2" applyNumberFormat="1" applyFont="1" applyAlignment="1"/>
    <xf numFmtId="0" fontId="18" fillId="0" borderId="0" xfId="0" applyFont="1" applyAlignment="1">
      <alignment vertical="center" shrinkToFit="1"/>
    </xf>
    <xf numFmtId="49" fontId="2" fillId="0" borderId="19" xfId="2" applyNumberFormat="1" applyFont="1" applyBorder="1" applyAlignment="1">
      <alignment horizontal="center" shrinkToFit="1"/>
    </xf>
    <xf numFmtId="49" fontId="2" fillId="0" borderId="4" xfId="2" applyNumberFormat="1" applyFont="1" applyBorder="1" applyAlignment="1">
      <alignment vertical="top"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2" fillId="0" borderId="0" xfId="0" applyFont="1" applyAlignment="1">
      <alignment horizontal="left"/>
    </xf>
    <xf numFmtId="0" fontId="25" fillId="0" borderId="0" xfId="0" applyFont="1" applyAlignment="1">
      <alignment vertical="center"/>
    </xf>
    <xf numFmtId="0" fontId="20" fillId="0" borderId="58" xfId="0" applyFont="1" applyBorder="1" applyAlignment="1">
      <alignment horizontal="distributed" vertical="center" wrapText="1" indent="3"/>
    </xf>
    <xf numFmtId="0" fontId="20" fillId="0" borderId="57" xfId="0" applyFont="1" applyBorder="1" applyAlignment="1">
      <alignment horizontal="distributed" vertical="center" wrapText="1" indent="3"/>
    </xf>
    <xf numFmtId="0" fontId="22" fillId="0" borderId="12" xfId="3" applyFont="1" applyBorder="1" applyAlignment="1">
      <alignment horizontal="center" vertical="center" shrinkToFit="1"/>
    </xf>
    <xf numFmtId="0" fontId="20" fillId="0" borderId="59" xfId="0" applyFont="1" applyBorder="1" applyAlignment="1">
      <alignment horizontal="distributed" vertical="center" wrapText="1" indent="3"/>
    </xf>
    <xf numFmtId="0" fontId="20" fillId="0" borderId="3" xfId="0" applyFont="1" applyBorder="1" applyAlignment="1">
      <alignment horizontal="distributed" vertical="center" indent="3" shrinkToFit="1"/>
    </xf>
    <xf numFmtId="3" fontId="23" fillId="0" borderId="30" xfId="0" applyNumberFormat="1" applyFont="1" applyBorder="1" applyAlignment="1">
      <alignment vertical="center" shrinkToFit="1"/>
    </xf>
    <xf numFmtId="3" fontId="23" fillId="0" borderId="26" xfId="0" applyNumberFormat="1" applyFont="1" applyBorder="1" applyAlignment="1">
      <alignment vertical="center" shrinkToFit="1"/>
    </xf>
    <xf numFmtId="3" fontId="23" fillId="0" borderId="28" xfId="0" applyNumberFormat="1" applyFont="1" applyBorder="1" applyAlignment="1">
      <alignment vertical="center" shrinkToFit="1"/>
    </xf>
    <xf numFmtId="0" fontId="23" fillId="0" borderId="44" xfId="0" applyFont="1"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0" fontId="20" fillId="0" borderId="29" xfId="0" applyFont="1" applyBorder="1" applyAlignment="1">
      <alignment horizontal="right" vertical="center" wrapText="1"/>
    </xf>
    <xf numFmtId="0" fontId="21" fillId="0" borderId="44" xfId="0" applyFont="1" applyBorder="1"/>
    <xf numFmtId="0" fontId="21" fillId="0" borderId="10" xfId="0" applyFont="1" applyBorder="1"/>
    <xf numFmtId="0" fontId="21" fillId="0" borderId="11" xfId="0" applyFont="1" applyBorder="1"/>
    <xf numFmtId="0" fontId="0" fillId="0" borderId="63" xfId="0" applyBorder="1"/>
    <xf numFmtId="49" fontId="6" fillId="0" borderId="0" xfId="2" quotePrefix="1" applyNumberFormat="1" applyFont="1" applyAlignment="1">
      <alignment vertical="top"/>
    </xf>
    <xf numFmtId="49" fontId="6" fillId="0" borderId="0" xfId="2" applyNumberFormat="1" applyFont="1" applyAlignment="1">
      <alignment vertical="top"/>
    </xf>
    <xf numFmtId="49" fontId="6" fillId="0" borderId="0" xfId="2" applyNumberFormat="1" applyFont="1" applyAlignment="1">
      <alignment horizontal="center" vertical="top"/>
    </xf>
    <xf numFmtId="0" fontId="20" fillId="0" borderId="0" xfId="0" applyFont="1" applyAlignment="1">
      <alignment vertical="center"/>
    </xf>
    <xf numFmtId="0" fontId="20" fillId="0" borderId="0" xfId="0" quotePrefix="1" applyFont="1" applyAlignment="1">
      <alignment vertical="center"/>
    </xf>
    <xf numFmtId="0" fontId="20" fillId="0" borderId="0" xfId="0" applyFont="1" applyAlignment="1">
      <alignment horizontal="left" vertical="center"/>
    </xf>
    <xf numFmtId="0" fontId="40" fillId="0" borderId="48" xfId="0" applyFont="1" applyBorder="1" applyAlignment="1">
      <alignment horizontal="center" vertical="distributed" shrinkToFit="1" readingOrder="1"/>
    </xf>
    <xf numFmtId="0" fontId="23" fillId="0" borderId="22" xfId="0" applyFont="1" applyBorder="1" applyAlignment="1">
      <alignment vertical="center" shrinkToFit="1"/>
    </xf>
    <xf numFmtId="0" fontId="20" fillId="0" borderId="0" xfId="0" applyFont="1" applyAlignment="1">
      <alignment horizontal="center" vertical="center"/>
    </xf>
    <xf numFmtId="0" fontId="40" fillId="0" borderId="51" xfId="0" quotePrefix="1" applyFont="1" applyBorder="1" applyAlignment="1">
      <alignment horizontal="center" vertical="top" shrinkToFit="1" readingOrder="1"/>
    </xf>
    <xf numFmtId="0" fontId="39" fillId="0" borderId="64" xfId="0" applyFont="1" applyBorder="1" applyAlignment="1">
      <alignment vertical="center" wrapText="1"/>
    </xf>
    <xf numFmtId="0" fontId="20" fillId="0" borderId="0" xfId="0" applyFont="1" applyAlignment="1">
      <alignment horizontal="left" vertical="center" wrapText="1"/>
    </xf>
    <xf numFmtId="0" fontId="20" fillId="0" borderId="55" xfId="0" applyFont="1" applyBorder="1" applyAlignment="1">
      <alignment vertical="center" shrinkToFit="1"/>
    </xf>
    <xf numFmtId="0" fontId="20" fillId="0" borderId="55" xfId="0" applyFont="1" applyBorder="1" applyAlignment="1">
      <alignment vertical="center" wrapText="1"/>
    </xf>
    <xf numFmtId="0" fontId="20" fillId="0" borderId="26" xfId="0" applyFont="1" applyBorder="1" applyAlignment="1">
      <alignment vertical="center" shrinkToFit="1"/>
    </xf>
    <xf numFmtId="0" fontId="20" fillId="0" borderId="26" xfId="0" applyFont="1" applyBorder="1" applyAlignment="1">
      <alignment vertical="center" wrapText="1"/>
    </xf>
    <xf numFmtId="0" fontId="39" fillId="0" borderId="0" xfId="0" applyFont="1" applyAlignment="1">
      <alignment vertical="center" shrinkToFit="1"/>
    </xf>
    <xf numFmtId="0" fontId="39" fillId="0" borderId="0" xfId="3" applyFont="1" applyAlignment="1">
      <alignment vertical="center" shrinkToFit="1"/>
    </xf>
    <xf numFmtId="0" fontId="20" fillId="0" borderId="0" xfId="0" applyFont="1" applyAlignment="1">
      <alignment vertical="center" shrinkToFi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7" xfId="0" applyFont="1" applyBorder="1" applyAlignment="1">
      <alignment horizontal="right" vertical="center" wrapText="1"/>
    </xf>
    <xf numFmtId="0" fontId="20" fillId="0" borderId="67" xfId="0" applyFont="1" applyBorder="1" applyAlignment="1">
      <alignment horizontal="right" vertical="center" wrapText="1"/>
    </xf>
    <xf numFmtId="0" fontId="20" fillId="0" borderId="66" xfId="0" applyFont="1" applyBorder="1" applyAlignment="1">
      <alignment horizontal="right" vertical="center" wrapText="1"/>
    </xf>
    <xf numFmtId="0" fontId="21" fillId="0" borderId="63" xfId="0" applyFont="1" applyBorder="1"/>
    <xf numFmtId="0" fontId="40" fillId="0" borderId="68" xfId="0" quotePrefix="1" applyFont="1" applyBorder="1" applyAlignment="1">
      <alignment horizontal="center" vertical="top" shrinkToFit="1" readingOrder="1"/>
    </xf>
    <xf numFmtId="0" fontId="32" fillId="0" borderId="0" xfId="0" applyFont="1" applyAlignment="1">
      <alignment vertical="center"/>
    </xf>
    <xf numFmtId="0" fontId="22" fillId="0" borderId="0" xfId="0" quotePrefix="1" applyFont="1" applyAlignment="1">
      <alignment vertical="center"/>
    </xf>
    <xf numFmtId="0" fontId="41" fillId="0" borderId="53" xfId="0" applyFont="1" applyBorder="1" applyAlignment="1">
      <alignment horizontal="left" vertical="top" wrapText="1" readingOrder="1"/>
    </xf>
    <xf numFmtId="0" fontId="41" fillId="0" borderId="54" xfId="0" applyFont="1" applyBorder="1" applyAlignment="1">
      <alignment horizontal="left" vertical="top" wrapText="1" readingOrder="1"/>
    </xf>
    <xf numFmtId="0" fontId="41" fillId="0" borderId="0" xfId="0" applyFont="1" applyAlignment="1">
      <alignment horizontal="left" vertical="top" wrapText="1" readingOrder="1"/>
    </xf>
    <xf numFmtId="0" fontId="41" fillId="0" borderId="52" xfId="0" applyFont="1" applyBorder="1" applyAlignment="1">
      <alignment horizontal="left" vertical="top" wrapText="1" readingOrder="1"/>
    </xf>
    <xf numFmtId="0" fontId="41" fillId="0" borderId="0" xfId="0" quotePrefix="1" applyFont="1" applyAlignment="1">
      <alignment vertical="top" wrapText="1" readingOrder="1"/>
    </xf>
    <xf numFmtId="0" fontId="41" fillId="0" borderId="52" xfId="0" quotePrefix="1" applyFont="1" applyBorder="1" applyAlignment="1">
      <alignment vertical="top" wrapText="1" readingOrder="1"/>
    </xf>
    <xf numFmtId="0" fontId="29" fillId="0" borderId="0" xfId="0" applyFont="1" applyAlignment="1">
      <alignment horizontal="distributed" vertical="center" indent="12"/>
    </xf>
    <xf numFmtId="0" fontId="20" fillId="0" borderId="14" xfId="0" applyFont="1" applyBorder="1" applyAlignment="1">
      <alignment horizontal="left" vertical="center"/>
    </xf>
    <xf numFmtId="0" fontId="20" fillId="0" borderId="0" xfId="0" applyFont="1" applyAlignment="1">
      <alignment horizontal="center" vertical="center"/>
    </xf>
    <xf numFmtId="0" fontId="20" fillId="0" borderId="14" xfId="0" applyFont="1" applyBorder="1" applyAlignment="1">
      <alignment horizontal="center" vertical="center" shrinkToFit="1"/>
    </xf>
    <xf numFmtId="0" fontId="30" fillId="0" borderId="0" xfId="0" applyFont="1" applyAlignment="1">
      <alignment horizontal="left" vertical="top"/>
    </xf>
    <xf numFmtId="0" fontId="30" fillId="0" borderId="52" xfId="0" applyFont="1" applyBorder="1" applyAlignment="1">
      <alignment horizontal="left" vertical="top"/>
    </xf>
    <xf numFmtId="0" fontId="30" fillId="0" borderId="0" xfId="0" applyFont="1" applyAlignment="1">
      <alignment horizontal="left" vertical="top" wrapText="1"/>
    </xf>
    <xf numFmtId="0" fontId="30" fillId="0" borderId="52" xfId="0" applyFont="1" applyBorder="1" applyAlignment="1">
      <alignment horizontal="left" vertical="top" wrapText="1"/>
    </xf>
    <xf numFmtId="0" fontId="30" fillId="0" borderId="49" xfId="0" applyFont="1" applyBorder="1" applyAlignment="1">
      <alignment vertical="center" wrapText="1"/>
    </xf>
    <xf numFmtId="0" fontId="40" fillId="0" borderId="49" xfId="0" applyFont="1" applyBorder="1" applyAlignment="1">
      <alignment horizontal="left" vertical="center" shrinkToFit="1" readingOrder="1"/>
    </xf>
    <xf numFmtId="0" fontId="40" fillId="0" borderId="50" xfId="0" applyFont="1" applyBorder="1" applyAlignment="1">
      <alignment horizontal="left" vertical="center" shrinkToFit="1" readingOrder="1"/>
    </xf>
    <xf numFmtId="49" fontId="20" fillId="0" borderId="14" xfId="0" applyNumberFormat="1"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distributed" vertical="center" wrapText="1" indent="3"/>
    </xf>
    <xf numFmtId="0" fontId="20" fillId="0" borderId="17" xfId="0" applyFont="1" applyBorder="1" applyAlignment="1">
      <alignment horizontal="distributed" vertical="center" wrapText="1" indent="3"/>
    </xf>
    <xf numFmtId="0" fontId="20" fillId="0" borderId="18" xfId="0" applyFont="1" applyBorder="1" applyAlignment="1">
      <alignment horizontal="distributed" vertical="center" wrapText="1" indent="3"/>
    </xf>
    <xf numFmtId="0" fontId="20" fillId="0" borderId="56" xfId="0" applyFont="1" applyBorder="1" applyAlignment="1">
      <alignment vertical="top" wrapText="1"/>
    </xf>
    <xf numFmtId="0" fontId="20" fillId="0" borderId="15" xfId="0" applyFont="1" applyBorder="1" applyAlignment="1">
      <alignment vertical="top" wrapText="1"/>
    </xf>
    <xf numFmtId="0" fontId="20" fillId="0" borderId="24" xfId="0" applyFont="1" applyBorder="1" applyAlignment="1">
      <alignment vertical="top" wrapText="1"/>
    </xf>
    <xf numFmtId="0" fontId="22" fillId="0" borderId="12" xfId="0" applyFont="1" applyBorder="1" applyAlignment="1">
      <alignment horizontal="center" vertical="center" shrinkToFit="1"/>
    </xf>
    <xf numFmtId="176" fontId="22" fillId="0" borderId="1" xfId="0" applyNumberFormat="1" applyFont="1" applyBorder="1" applyAlignment="1">
      <alignment horizontal="center"/>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3" xfId="0" applyFont="1" applyBorder="1" applyAlignment="1">
      <alignment horizontal="distributed" vertical="center" indent="4"/>
    </xf>
    <xf numFmtId="0" fontId="22" fillId="0" borderId="25" xfId="0" applyFont="1" applyBorder="1" applyAlignment="1">
      <alignment horizontal="distributed" vertical="center" indent="4"/>
    </xf>
    <xf numFmtId="0" fontId="22" fillId="0" borderId="4" xfId="0" applyFont="1" applyBorder="1" applyAlignment="1">
      <alignment horizontal="distributed" vertical="center" indent="4"/>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38" fontId="23" fillId="0" borderId="26" xfId="1" applyFont="1" applyFill="1" applyBorder="1" applyAlignment="1">
      <alignment horizontal="right" vertical="center" wrapText="1"/>
    </xf>
    <xf numFmtId="38" fontId="23" fillId="0" borderId="27" xfId="1" applyFont="1" applyFill="1" applyBorder="1" applyAlignment="1">
      <alignment horizontal="right" vertical="center" wrapText="1"/>
    </xf>
    <xf numFmtId="0" fontId="20" fillId="0" borderId="16" xfId="0" applyFont="1" applyBorder="1" applyAlignment="1">
      <alignment horizontal="distributed" vertical="center" wrapText="1" indent="2"/>
    </xf>
    <xf numFmtId="0" fontId="20" fillId="0" borderId="17" xfId="0" applyFont="1" applyBorder="1" applyAlignment="1">
      <alignment horizontal="distributed" vertical="center" wrapText="1" indent="2"/>
    </xf>
    <xf numFmtId="0" fontId="20" fillId="0" borderId="18" xfId="0" applyFont="1" applyBorder="1" applyAlignment="1">
      <alignment horizontal="distributed" vertical="center" wrapText="1" indent="2"/>
    </xf>
    <xf numFmtId="0" fontId="20" fillId="0" borderId="1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5" xfId="0" applyFont="1" applyBorder="1" applyAlignment="1">
      <alignment horizontal="distributed" vertical="center" indent="3" shrinkToFit="1"/>
    </xf>
    <xf numFmtId="0" fontId="20" fillId="0" borderId="37" xfId="0" applyFont="1" applyBorder="1" applyAlignment="1">
      <alignment horizontal="distributed" vertical="center" indent="3" shrinkToFit="1"/>
    </xf>
    <xf numFmtId="0" fontId="20" fillId="0" borderId="9" xfId="0" applyFont="1" applyBorder="1" applyAlignment="1">
      <alignment horizontal="distributed" vertical="center" indent="3" shrinkToFit="1"/>
    </xf>
    <xf numFmtId="0" fontId="20" fillId="0" borderId="60" xfId="0" applyFont="1" applyBorder="1" applyAlignment="1">
      <alignment horizontal="distributed" vertical="center" indent="3" shrinkToFit="1"/>
    </xf>
    <xf numFmtId="0" fontId="20" fillId="0" borderId="61" xfId="0" applyFont="1" applyBorder="1" applyAlignment="1">
      <alignment horizontal="distributed" vertical="center" indent="3" shrinkToFit="1"/>
    </xf>
    <xf numFmtId="0" fontId="20" fillId="0" borderId="62" xfId="0" applyFont="1" applyBorder="1" applyAlignment="1">
      <alignment horizontal="distributed" vertical="center" indent="3" shrinkToFit="1"/>
    </xf>
    <xf numFmtId="0" fontId="20" fillId="0" borderId="5" xfId="0" applyFont="1" applyBorder="1" applyAlignment="1">
      <alignment horizontal="justify" vertical="center" wrapText="1"/>
    </xf>
    <xf numFmtId="38" fontId="23" fillId="0" borderId="1" xfId="1" applyFont="1" applyBorder="1" applyAlignment="1">
      <alignment vertical="center" wrapText="1"/>
    </xf>
    <xf numFmtId="38" fontId="23" fillId="0" borderId="26" xfId="1" applyFont="1" applyBorder="1" applyAlignment="1">
      <alignment vertical="center" wrapText="1"/>
    </xf>
    <xf numFmtId="38" fontId="23" fillId="0" borderId="2" xfId="1" applyFont="1" applyBorder="1" applyAlignment="1">
      <alignment vertical="center" wrapText="1"/>
    </xf>
    <xf numFmtId="38" fontId="23" fillId="0" borderId="30" xfId="1" applyFont="1" applyBorder="1" applyAlignment="1">
      <alignment vertical="center" wrapText="1"/>
    </xf>
    <xf numFmtId="38" fontId="23" fillId="0" borderId="3" xfId="1" applyFont="1" applyBorder="1" applyAlignment="1">
      <alignment vertical="center" wrapText="1"/>
    </xf>
    <xf numFmtId="38" fontId="23" fillId="0" borderId="28" xfId="1" applyFont="1" applyBorder="1" applyAlignment="1">
      <alignment vertical="center" wrapText="1"/>
    </xf>
    <xf numFmtId="38" fontId="23" fillId="0" borderId="1" xfId="1" applyFont="1" applyFill="1" applyBorder="1" applyAlignment="1">
      <alignment horizontal="right" vertical="center" wrapText="1"/>
    </xf>
    <xf numFmtId="0" fontId="20" fillId="0" borderId="3" xfId="0" applyFont="1" applyBorder="1" applyAlignment="1">
      <alignment horizontal="justify" vertical="center" wrapText="1"/>
    </xf>
    <xf numFmtId="3" fontId="28" fillId="0" borderId="65" xfId="0" applyNumberFormat="1" applyFont="1" applyBorder="1" applyAlignment="1">
      <alignment horizontal="right" vertical="center" shrinkToFit="1"/>
    </xf>
    <xf numFmtId="3" fontId="28" fillId="0" borderId="66" xfId="0" applyNumberFormat="1" applyFont="1" applyBorder="1" applyAlignment="1">
      <alignment horizontal="right" vertical="center" shrinkToFit="1"/>
    </xf>
    <xf numFmtId="0" fontId="20" fillId="0" borderId="30" xfId="0" applyFont="1" applyBorder="1" applyAlignment="1">
      <alignment horizontal="distributed" vertical="center" indent="3" shrinkToFit="1"/>
    </xf>
    <xf numFmtId="0" fontId="20" fillId="0" borderId="42" xfId="0" applyFont="1" applyBorder="1" applyAlignment="1">
      <alignment horizontal="distributed" vertical="center" indent="3" shrinkToFit="1"/>
    </xf>
    <xf numFmtId="0" fontId="20" fillId="0" borderId="26" xfId="0" applyFont="1" applyBorder="1" applyAlignment="1">
      <alignment horizontal="center" vertical="center" wrapText="1"/>
    </xf>
    <xf numFmtId="3" fontId="28" fillId="0" borderId="28" xfId="0" applyNumberFormat="1" applyFont="1" applyBorder="1" applyAlignment="1">
      <alignment horizontal="right" vertical="center" shrinkToFit="1"/>
    </xf>
    <xf numFmtId="3" fontId="28" fillId="0" borderId="29" xfId="0" applyNumberFormat="1" applyFont="1" applyBorder="1" applyAlignment="1">
      <alignment horizontal="right" vertical="center" shrinkToFit="1"/>
    </xf>
    <xf numFmtId="0" fontId="20" fillId="0" borderId="43" xfId="0" applyFont="1" applyBorder="1" applyAlignment="1">
      <alignment horizontal="distributed" vertical="center" indent="3" shrinkToFit="1"/>
    </xf>
    <xf numFmtId="4" fontId="28" fillId="0" borderId="28" xfId="0" applyNumberFormat="1" applyFont="1" applyBorder="1" applyAlignment="1">
      <alignment horizontal="right" vertical="center" shrinkToFit="1"/>
    </xf>
    <xf numFmtId="4" fontId="28" fillId="0" borderId="29" xfId="0" applyNumberFormat="1" applyFont="1" applyBorder="1" applyAlignment="1">
      <alignment horizontal="right" vertical="center" shrinkToFi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7" xfId="0" applyFont="1" applyBorder="1" applyAlignment="1">
      <alignment horizontal="distributed" vertical="center" wrapText="1" indent="4"/>
    </xf>
    <xf numFmtId="0" fontId="20" fillId="0" borderId="1" xfId="0" applyFont="1" applyBorder="1" applyAlignment="1">
      <alignment horizontal="distributed" vertical="center" wrapText="1" indent="4"/>
    </xf>
    <xf numFmtId="0" fontId="20" fillId="0" borderId="36" xfId="0" applyFont="1" applyBorder="1" applyAlignment="1">
      <alignment horizontal="distributed" vertical="center" wrapText="1" indent="4"/>
    </xf>
    <xf numFmtId="0" fontId="20" fillId="0" borderId="5" xfId="0" applyFont="1" applyBorder="1" applyAlignment="1">
      <alignment horizontal="distributed" vertical="center" wrapText="1" indent="4"/>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22" fillId="0" borderId="12" xfId="3" applyFont="1" applyBorder="1" applyAlignment="1">
      <alignment horizontal="center" vertical="center" shrinkToFit="1"/>
    </xf>
    <xf numFmtId="0" fontId="22" fillId="0" borderId="19" xfId="3" applyFont="1" applyBorder="1" applyAlignment="1">
      <alignment horizontal="center" vertical="center" shrinkToFit="1"/>
    </xf>
    <xf numFmtId="0" fontId="22" fillId="0" borderId="20" xfId="3" applyFont="1" applyBorder="1" applyAlignment="1">
      <alignment horizontal="center" vertical="center" shrinkToFit="1"/>
    </xf>
    <xf numFmtId="0" fontId="22" fillId="0" borderId="21" xfId="3" applyFont="1" applyBorder="1" applyAlignment="1">
      <alignment horizontal="center" vertical="center" shrinkToFit="1"/>
    </xf>
    <xf numFmtId="0" fontId="22" fillId="0" borderId="22" xfId="3" applyFont="1" applyBorder="1" applyAlignment="1">
      <alignment horizontal="center" vertical="center" shrinkToFit="1"/>
    </xf>
    <xf numFmtId="0" fontId="22" fillId="0" borderId="23" xfId="3" applyFont="1" applyBorder="1" applyAlignment="1">
      <alignment horizontal="center" vertical="center" shrinkToFit="1"/>
    </xf>
    <xf numFmtId="0" fontId="22" fillId="0" borderId="24" xfId="3" applyFont="1" applyBorder="1" applyAlignment="1">
      <alignment horizontal="center" vertical="center" shrinkToFit="1"/>
    </xf>
    <xf numFmtId="0" fontId="22" fillId="0" borderId="12" xfId="3" applyFont="1" applyBorder="1" applyAlignment="1">
      <alignment horizontal="center" vertical="center"/>
    </xf>
    <xf numFmtId="0" fontId="30" fillId="0" borderId="19" xfId="3" applyFont="1" applyBorder="1" applyAlignment="1">
      <alignment horizontal="center" vertical="center" wrapText="1"/>
    </xf>
    <xf numFmtId="0" fontId="30" fillId="0" borderId="20" xfId="3" applyFont="1" applyBorder="1" applyAlignment="1">
      <alignment horizontal="center" vertical="center" wrapText="1"/>
    </xf>
    <xf numFmtId="0" fontId="24" fillId="0" borderId="0" xfId="0" applyFont="1" applyAlignment="1">
      <alignment horizontal="distributed" vertical="center" indent="10"/>
    </xf>
    <xf numFmtId="0" fontId="20" fillId="0" borderId="14" xfId="0" applyFont="1" applyBorder="1" applyAlignment="1">
      <alignment horizontal="center" vertical="center"/>
    </xf>
    <xf numFmtId="0" fontId="20" fillId="0" borderId="0" xfId="0" applyFont="1" applyAlignment="1">
      <alignment horizontal="left" vertical="center" shrinkToFit="1"/>
    </xf>
    <xf numFmtId="0" fontId="20" fillId="0" borderId="14" xfId="0" applyFont="1" applyBorder="1" applyAlignment="1">
      <alignment horizontal="left" vertical="center" shrinkToFit="1"/>
    </xf>
    <xf numFmtId="49" fontId="2" fillId="0" borderId="0" xfId="2" applyNumberFormat="1" applyFont="1" applyAlignment="1">
      <alignment horizontal="left" vertical="center" shrinkToFit="1"/>
    </xf>
    <xf numFmtId="58" fontId="7" fillId="0" borderId="12" xfId="2" applyNumberFormat="1" applyFont="1" applyBorder="1" applyAlignment="1">
      <alignment horizontal="center" vertical="center"/>
    </xf>
    <xf numFmtId="3" fontId="8" fillId="0" borderId="12" xfId="2" applyNumberFormat="1" applyFont="1" applyBorder="1">
      <alignment vertical="center"/>
    </xf>
    <xf numFmtId="3" fontId="8" fillId="0" borderId="13" xfId="2" applyNumberFormat="1" applyFont="1" applyBorder="1">
      <alignment vertical="center"/>
    </xf>
    <xf numFmtId="49" fontId="12" fillId="0" borderId="0" xfId="2" applyNumberFormat="1" applyFont="1" applyAlignment="1">
      <alignment horizontal="center"/>
    </xf>
    <xf numFmtId="49" fontId="12" fillId="0" borderId="0" xfId="2" applyNumberFormat="1" applyFont="1" applyAlignment="1"/>
    <xf numFmtId="0" fontId="12" fillId="0" borderId="0" xfId="2" applyFont="1" applyAlignment="1">
      <alignment shrinkToFit="1"/>
    </xf>
    <xf numFmtId="49" fontId="12" fillId="0" borderId="0" xfId="2" applyNumberFormat="1" applyFont="1" applyAlignment="1">
      <alignment horizontal="left"/>
    </xf>
    <xf numFmtId="49" fontId="12" fillId="0" borderId="14" xfId="2" applyNumberFormat="1" applyFont="1" applyBorder="1" applyAlignment="1">
      <alignment horizontal="left"/>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37" xfId="2" applyNumberFormat="1" applyFont="1" applyBorder="1" applyAlignment="1">
      <alignment horizontal="center" vertical="center"/>
    </xf>
    <xf numFmtId="49" fontId="2" fillId="0" borderId="22"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15" xfId="2" applyNumberFormat="1" applyFont="1" applyBorder="1" applyAlignment="1">
      <alignment horizontal="center" vertical="center"/>
    </xf>
    <xf numFmtId="49" fontId="2" fillId="0" borderId="24" xfId="2" applyNumberFormat="1" applyFont="1" applyBorder="1" applyAlignment="1">
      <alignment horizontal="center" vertical="center"/>
    </xf>
    <xf numFmtId="49" fontId="14" fillId="0" borderId="0" xfId="2" applyNumberFormat="1" applyFont="1" applyAlignment="1">
      <alignment horizontal="center" vertical="center"/>
    </xf>
    <xf numFmtId="0" fontId="12" fillId="0" borderId="0" xfId="2" applyFont="1" applyAlignment="1">
      <alignment horizontal="left"/>
    </xf>
    <xf numFmtId="49" fontId="7" fillId="0" borderId="0" xfId="2" applyNumberFormat="1" applyFont="1" applyAlignment="1">
      <alignment horizontal="left" vertical="top" indent="1"/>
    </xf>
    <xf numFmtId="49" fontId="15" fillId="0" borderId="0" xfId="2" applyNumberFormat="1" applyFont="1" applyAlignment="1">
      <alignment horizontal="distributed" vertical="center" indent="9"/>
    </xf>
    <xf numFmtId="49" fontId="6" fillId="0" borderId="14" xfId="2" applyNumberFormat="1" applyFont="1" applyBorder="1" applyAlignment="1">
      <alignment horizontal="left" vertical="top"/>
    </xf>
    <xf numFmtId="49" fontId="6" fillId="0" borderId="41" xfId="2" applyNumberFormat="1" applyFont="1" applyBorder="1" applyAlignment="1">
      <alignment horizontal="distributed" vertical="center" indent="6"/>
    </xf>
    <xf numFmtId="49" fontId="6" fillId="0" borderId="42" xfId="2" applyNumberFormat="1" applyFont="1" applyBorder="1" applyAlignment="1">
      <alignment horizontal="distributed" vertical="center" indent="6"/>
    </xf>
    <xf numFmtId="49" fontId="6" fillId="0" borderId="43" xfId="2" applyNumberFormat="1" applyFont="1" applyBorder="1" applyAlignment="1">
      <alignment horizontal="distributed" vertical="center" indent="6"/>
    </xf>
    <xf numFmtId="49" fontId="6" fillId="0" borderId="30" xfId="2" applyNumberFormat="1" applyFont="1" applyBorder="1" applyAlignment="1">
      <alignment horizontal="distributed" vertical="center" indent="6"/>
    </xf>
    <xf numFmtId="49" fontId="6" fillId="0" borderId="44" xfId="2" applyNumberFormat="1" applyFont="1" applyBorder="1" applyAlignment="1">
      <alignment horizontal="distributed" vertical="center" indent="6"/>
    </xf>
    <xf numFmtId="49" fontId="7" fillId="0" borderId="37" xfId="2" applyNumberFormat="1" applyFont="1" applyBorder="1" applyAlignment="1">
      <alignment horizontal="center" vertical="center"/>
    </xf>
    <xf numFmtId="49" fontId="12" fillId="0" borderId="38" xfId="2" applyNumberFormat="1" applyFont="1" applyBorder="1" applyAlignment="1">
      <alignment horizontal="left" vertical="center" wrapText="1"/>
    </xf>
    <xf numFmtId="49" fontId="12" fillId="0" borderId="29" xfId="2" applyNumberFormat="1" applyFont="1" applyBorder="1" applyAlignment="1">
      <alignment horizontal="left" vertical="center" wrapText="1"/>
    </xf>
    <xf numFmtId="49" fontId="12" fillId="0" borderId="47" xfId="2" applyNumberFormat="1" applyFont="1" applyBorder="1" applyAlignment="1">
      <alignment horizontal="left" vertical="center" wrapText="1"/>
    </xf>
    <xf numFmtId="49" fontId="12" fillId="0" borderId="28" xfId="2" applyNumberFormat="1" applyFont="1" applyBorder="1" applyAlignment="1">
      <alignment horizontal="left" vertical="center" wrapText="1"/>
    </xf>
    <xf numFmtId="49" fontId="12" fillId="0" borderId="11" xfId="2" applyNumberFormat="1" applyFont="1" applyBorder="1" applyAlignment="1">
      <alignment horizontal="left" vertical="center" wrapText="1"/>
    </xf>
    <xf numFmtId="0" fontId="6" fillId="0" borderId="0" xfId="2" applyFont="1" applyAlignment="1">
      <alignment horizontal="left" vertical="top" shrinkToFit="1"/>
    </xf>
  </cellXfs>
  <cellStyles count="4">
    <cellStyle name="桁区切り" xfId="1" builtinId="6"/>
    <cellStyle name="標準" xfId="0" builtinId="0"/>
    <cellStyle name="標準 2" xfId="2"/>
    <cellStyle name="標準 3" xfId="3"/>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133350</xdr:colOff>
      <xdr:row>1</xdr:row>
      <xdr:rowOff>266700</xdr:rowOff>
    </xdr:from>
    <xdr:to>
      <xdr:col>56</xdr:col>
      <xdr:colOff>58270</xdr:colOff>
      <xdr:row>8</xdr:row>
      <xdr:rowOff>19050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9480550" y="323850"/>
          <a:ext cx="195692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9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A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A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B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B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C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C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D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D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E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E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F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F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45</xdr:col>
      <xdr:colOff>9525</xdr:colOff>
      <xdr:row>23</xdr:row>
      <xdr:rowOff>171450</xdr:rowOff>
    </xdr:from>
    <xdr:to>
      <xdr:col>55</xdr:col>
      <xdr:colOff>121584</xdr:colOff>
      <xdr:row>28</xdr:row>
      <xdr:rowOff>234763</xdr:rowOff>
    </xdr:to>
    <xdr:sp macro="" textlink="">
      <xdr:nvSpPr>
        <xdr:cNvPr id="2" name="テキスト ボックス 1">
          <a:extLst>
            <a:ext uri="{FF2B5EF4-FFF2-40B4-BE49-F238E27FC236}">
              <a16:creationId xmlns:a16="http://schemas.microsoft.com/office/drawing/2014/main" xmlns="" id="{00000000-0008-0000-1000-000002000000}"/>
            </a:ext>
          </a:extLst>
        </xdr:cNvPr>
        <xdr:cNvSpPr txBox="1"/>
      </xdr:nvSpPr>
      <xdr:spPr>
        <a:xfrm>
          <a:off x="9867900" y="4933950"/>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a:extLst>
            <a:ext uri="{FF2B5EF4-FFF2-40B4-BE49-F238E27FC236}">
              <a16:creationId xmlns:a16="http://schemas.microsoft.com/office/drawing/2014/main" xmlns="" id="{00000000-0008-0000-1100-000002000000}"/>
            </a:ext>
          </a:extLst>
        </xdr:cNvPr>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16</xdr:row>
      <xdr:rowOff>57150</xdr:rowOff>
    </xdr:from>
    <xdr:to>
      <xdr:col>12</xdr:col>
      <xdr:colOff>549088</xdr:colOff>
      <xdr:row>23</xdr:row>
      <xdr:rowOff>66675</xdr:rowOff>
    </xdr:to>
    <xdr:sp macro="" textlink="">
      <xdr:nvSpPr>
        <xdr:cNvPr id="3" name="テキスト ボックス 2">
          <a:extLst>
            <a:ext uri="{FF2B5EF4-FFF2-40B4-BE49-F238E27FC236}">
              <a16:creationId xmlns:a16="http://schemas.microsoft.com/office/drawing/2014/main" xmlns="" id="{00000000-0008-0000-1100-000003000000}"/>
            </a:ext>
          </a:extLst>
        </xdr:cNvPr>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a:extLst>
            <a:ext uri="{FF2B5EF4-FFF2-40B4-BE49-F238E27FC236}">
              <a16:creationId xmlns:a16="http://schemas.microsoft.com/office/drawing/2014/main" xmlns="" id="{00000000-0008-0000-1200-000002000000}"/>
            </a:ext>
          </a:extLst>
        </xdr:cNvPr>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2</xdr:col>
      <xdr:colOff>104776</xdr:colOff>
      <xdr:row>9</xdr:row>
      <xdr:rowOff>133350</xdr:rowOff>
    </xdr:from>
    <xdr:to>
      <xdr:col>8</xdr:col>
      <xdr:colOff>809626</xdr:colOff>
      <xdr:row>9</xdr:row>
      <xdr:rowOff>3429000</xdr:rowOff>
    </xdr:to>
    <xdr:sp macro="" textlink="">
      <xdr:nvSpPr>
        <xdr:cNvPr id="3" name="正方形/長方形 2">
          <a:extLst>
            <a:ext uri="{FF2B5EF4-FFF2-40B4-BE49-F238E27FC236}">
              <a16:creationId xmlns:a16="http://schemas.microsoft.com/office/drawing/2014/main" xmlns="" id="{00000000-0008-0000-1200-000003000000}"/>
            </a:ext>
          </a:extLst>
        </xdr:cNvPr>
        <xdr:cNvSpPr/>
      </xdr:nvSpPr>
      <xdr:spPr>
        <a:xfrm>
          <a:off x="866776" y="2162175"/>
          <a:ext cx="7505700" cy="329565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200026</xdr:rowOff>
    </xdr:from>
    <xdr:to>
      <xdr:col>7</xdr:col>
      <xdr:colOff>400049</xdr:colOff>
      <xdr:row>5</xdr:row>
      <xdr:rowOff>361951</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9658349" y="590551"/>
          <a:ext cx="212407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71</xdr:row>
      <xdr:rowOff>0</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333374</xdr:rowOff>
    </xdr:from>
    <xdr:to>
      <xdr:col>17</xdr:col>
      <xdr:colOff>676275</xdr:colOff>
      <xdr:row>6</xdr:row>
      <xdr:rowOff>219074</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0801350" y="857249"/>
          <a:ext cx="172402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支出の内訳の明細（人件費～雑費）を入力すると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438150</xdr:colOff>
      <xdr:row>8</xdr:row>
      <xdr:rowOff>257175</xdr:rowOff>
    </xdr:from>
    <xdr:to>
      <xdr:col>18</xdr:col>
      <xdr:colOff>104775</xdr:colOff>
      <xdr:row>13</xdr:row>
      <xdr:rowOff>123825</xdr:rowOff>
    </xdr:to>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10915650" y="3381375"/>
          <a:ext cx="172402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6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6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7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7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xmlns="" id="{00000000-0008-0000-08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37"/>
  <sheetViews>
    <sheetView showGridLines="0" tabSelected="1" view="pageBreakPreview" zoomScaleNormal="100" zoomScaleSheetLayoutView="100" workbookViewId="0">
      <selection activeCell="BF13" sqref="BF13"/>
    </sheetView>
  </sheetViews>
  <sheetFormatPr defaultColWidth="2.90625" defaultRowHeight="13"/>
  <cols>
    <col min="1" max="16384" width="2.90625" style="15"/>
  </cols>
  <sheetData>
    <row r="1" spans="1:51" ht="4.5" customHeight="1"/>
    <row r="2" spans="1:51" ht="27" customHeight="1">
      <c r="A2" s="139" t="s">
        <v>184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1:51" ht="4.5" customHeight="1"/>
    <row r="4" spans="1:51">
      <c r="U4" s="88" t="s">
        <v>137</v>
      </c>
    </row>
    <row r="5" spans="1:51" s="28" customFormat="1" ht="19">
      <c r="A5" s="108"/>
      <c r="B5" s="109" t="s">
        <v>71</v>
      </c>
      <c r="C5" s="108"/>
      <c r="D5" s="151" t="s">
        <v>194</v>
      </c>
      <c r="E5" s="151"/>
      <c r="F5" s="151"/>
      <c r="G5" s="150" t="s">
        <v>196</v>
      </c>
      <c r="H5" s="150"/>
      <c r="I5" s="151" t="s">
        <v>115</v>
      </c>
      <c r="J5" s="151"/>
      <c r="K5" s="150" t="s">
        <v>158</v>
      </c>
      <c r="L5" s="150"/>
      <c r="M5" s="151" t="s">
        <v>116</v>
      </c>
      <c r="N5" s="151"/>
      <c r="O5" s="150" t="s">
        <v>197</v>
      </c>
      <c r="P5" s="150"/>
      <c r="Q5" s="110" t="s">
        <v>117</v>
      </c>
      <c r="R5" s="108"/>
      <c r="S5" s="108"/>
      <c r="T5" s="108"/>
      <c r="U5" s="140" t="s">
        <v>191</v>
      </c>
      <c r="V5" s="140"/>
      <c r="W5" s="140"/>
      <c r="X5" s="140"/>
      <c r="Y5" s="140"/>
      <c r="Z5" s="140"/>
      <c r="AA5" s="140"/>
      <c r="AB5" s="140"/>
      <c r="AC5" s="140"/>
      <c r="AD5" s="140"/>
      <c r="AE5" s="140"/>
      <c r="AF5" s="140"/>
      <c r="AG5" s="140"/>
      <c r="AH5" s="140"/>
      <c r="AI5" s="140"/>
      <c r="AJ5" s="140"/>
      <c r="AK5" s="140"/>
      <c r="AL5" s="140"/>
      <c r="AM5" s="140"/>
      <c r="AN5" s="108"/>
    </row>
    <row r="6" spans="1:51" s="28" customFormat="1" ht="10.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row>
    <row r="7" spans="1:51" s="28" customFormat="1" ht="17.25" customHeight="1">
      <c r="A7" s="108"/>
      <c r="B7" s="109" t="s">
        <v>72</v>
      </c>
      <c r="C7" s="108"/>
      <c r="D7" s="108" t="s">
        <v>0</v>
      </c>
      <c r="E7" s="108"/>
      <c r="F7" s="108"/>
      <c r="G7" s="108"/>
      <c r="H7" s="108"/>
      <c r="I7" s="108"/>
      <c r="J7" s="108"/>
      <c r="K7" s="108"/>
      <c r="L7" s="108" t="s">
        <v>1</v>
      </c>
      <c r="M7" s="108"/>
      <c r="N7" s="108"/>
      <c r="O7" s="108"/>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row>
    <row r="8" spans="1:51" s="28" customFormat="1" ht="17.25" customHeight="1">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row>
    <row r="9" spans="1:51" s="28" customFormat="1" ht="17.25" customHeight="1">
      <c r="A9" s="108"/>
      <c r="B9" s="108"/>
      <c r="C9" s="108"/>
      <c r="D9" s="108"/>
      <c r="E9" s="108"/>
      <c r="F9" s="108"/>
      <c r="G9" s="108"/>
      <c r="H9" s="108"/>
      <c r="I9" s="108"/>
      <c r="J9" s="108"/>
      <c r="K9" s="108"/>
      <c r="L9" s="108" t="s">
        <v>2</v>
      </c>
      <c r="M9" s="108"/>
      <c r="N9" s="108"/>
      <c r="O9" s="108"/>
      <c r="P9" s="140"/>
      <c r="Q9" s="140"/>
      <c r="R9" s="140"/>
      <c r="S9" s="140"/>
      <c r="T9" s="140"/>
      <c r="U9" s="140"/>
      <c r="V9" s="140"/>
      <c r="W9" s="140"/>
      <c r="X9" s="140"/>
      <c r="Y9" s="140"/>
      <c r="Z9" s="140"/>
      <c r="AA9" s="140"/>
      <c r="AB9" s="140"/>
      <c r="AC9" s="140"/>
      <c r="AD9" s="140"/>
      <c r="AE9" s="140"/>
      <c r="AF9" s="140"/>
      <c r="AG9" s="108"/>
      <c r="AH9" s="108"/>
      <c r="AI9" s="108"/>
      <c r="AJ9" s="108"/>
      <c r="AK9" s="108"/>
      <c r="AL9" s="108"/>
      <c r="AM9" s="108"/>
      <c r="AN9" s="108"/>
    </row>
    <row r="10" spans="1:51" s="28" customFormat="1" ht="10.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row>
    <row r="11" spans="1:51" s="28" customFormat="1" ht="19">
      <c r="A11" s="108"/>
      <c r="B11" s="109" t="s">
        <v>188</v>
      </c>
      <c r="C11" s="108"/>
      <c r="D11" s="88" t="s">
        <v>195</v>
      </c>
      <c r="E11" s="108"/>
      <c r="F11" s="142">
        <v>7</v>
      </c>
      <c r="G11" s="142"/>
      <c r="H11" s="141" t="s">
        <v>189</v>
      </c>
      <c r="I11" s="141"/>
      <c r="J11" s="142"/>
      <c r="K11" s="142"/>
      <c r="L11" s="108" t="s">
        <v>59</v>
      </c>
      <c r="M11" s="142"/>
      <c r="N11" s="142"/>
      <c r="O11" s="108" t="s">
        <v>67</v>
      </c>
      <c r="P11" s="108"/>
      <c r="Q11" s="108"/>
      <c r="R11" s="88" t="s">
        <v>195</v>
      </c>
      <c r="S11" s="88"/>
      <c r="T11" s="142">
        <v>7</v>
      </c>
      <c r="U11" s="142"/>
      <c r="V11" s="141" t="s">
        <v>189</v>
      </c>
      <c r="W11" s="141"/>
      <c r="X11" s="142"/>
      <c r="Y11" s="142"/>
      <c r="Z11" s="108" t="s">
        <v>59</v>
      </c>
      <c r="AA11" s="142"/>
      <c r="AB11" s="142"/>
      <c r="AC11" s="108" t="s">
        <v>68</v>
      </c>
      <c r="AD11" s="108"/>
      <c r="AE11" s="108"/>
      <c r="AF11" s="108"/>
      <c r="AG11" s="141" t="s">
        <v>69</v>
      </c>
      <c r="AH11" s="141"/>
      <c r="AI11" s="142"/>
      <c r="AJ11" s="142"/>
      <c r="AK11" s="108" t="s">
        <v>70</v>
      </c>
      <c r="AL11" s="108"/>
      <c r="AM11" s="108"/>
      <c r="AN11" s="108"/>
      <c r="AO11" s="108"/>
      <c r="AP11" s="108"/>
      <c r="AQ11" s="108"/>
      <c r="AR11" s="108"/>
      <c r="AS11" s="108"/>
      <c r="AT11" s="108"/>
      <c r="AU11" s="108"/>
      <c r="AV11" s="108"/>
      <c r="AW11" s="108"/>
      <c r="AX11" s="108"/>
      <c r="AY11" s="108"/>
    </row>
    <row r="12" spans="1:51" s="28" customFormat="1" ht="8.25" customHeight="1"/>
    <row r="13" spans="1:51" s="28" customFormat="1" ht="18.75" customHeight="1">
      <c r="A13" s="111" t="s">
        <v>110</v>
      </c>
      <c r="B13" s="148" t="s">
        <v>120</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9"/>
    </row>
    <row r="14" spans="1:51" ht="28.5" customHeight="1">
      <c r="A14" s="114" t="s">
        <v>111</v>
      </c>
      <c r="B14" s="135" t="s">
        <v>159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6"/>
    </row>
    <row r="15" spans="1:51" ht="18" customHeight="1">
      <c r="A15" s="114" t="s">
        <v>112</v>
      </c>
      <c r="B15" s="135" t="s">
        <v>118</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6"/>
    </row>
    <row r="16" spans="1:51" ht="26.25" customHeight="1">
      <c r="A16" s="114" t="s">
        <v>113</v>
      </c>
      <c r="B16" s="135" t="s">
        <v>160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6"/>
    </row>
    <row r="17" spans="1:46" ht="18" customHeight="1">
      <c r="A17" s="114" t="s">
        <v>124</v>
      </c>
      <c r="B17" s="143" t="s">
        <v>161</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4"/>
    </row>
    <row r="18" spans="1:46" ht="18" customHeight="1">
      <c r="A18" s="114" t="s">
        <v>125</v>
      </c>
      <c r="B18" s="145" t="s">
        <v>162</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6"/>
    </row>
    <row r="19" spans="1:46" ht="36" customHeight="1">
      <c r="A19" s="114" t="s">
        <v>114</v>
      </c>
      <c r="B19" s="145" t="s">
        <v>163</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6"/>
    </row>
    <row r="20" spans="1:46" ht="18" customHeight="1">
      <c r="A20" s="114" t="s">
        <v>164</v>
      </c>
      <c r="B20" s="135" t="s">
        <v>185</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6"/>
    </row>
    <row r="21" spans="1:46" ht="18" customHeight="1">
      <c r="A21" s="114" t="s">
        <v>165</v>
      </c>
      <c r="B21" s="135" t="s">
        <v>119</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6"/>
    </row>
    <row r="22" spans="1:46" ht="36" customHeight="1">
      <c r="A22" s="114" t="s">
        <v>166</v>
      </c>
      <c r="B22" s="135" t="s">
        <v>186</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6"/>
    </row>
    <row r="23" spans="1:46" ht="36" customHeight="1">
      <c r="A23" s="114" t="s">
        <v>167</v>
      </c>
      <c r="B23" s="137" t="s">
        <v>169</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8"/>
    </row>
    <row r="24" spans="1:46" ht="16.5" customHeight="1">
      <c r="A24" s="114" t="s">
        <v>168</v>
      </c>
      <c r="B24" s="137" t="s">
        <v>170</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8"/>
    </row>
    <row r="25" spans="1:46" ht="16.5" customHeight="1">
      <c r="A25" s="114" t="s">
        <v>175</v>
      </c>
      <c r="B25" s="137" t="s">
        <v>171</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8"/>
    </row>
    <row r="26" spans="1:46" ht="30" customHeight="1">
      <c r="A26" s="114" t="s">
        <v>176</v>
      </c>
      <c r="B26" s="137" t="s">
        <v>172</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8"/>
    </row>
    <row r="27" spans="1:46" ht="16.5" customHeight="1">
      <c r="A27" s="114" t="s">
        <v>177</v>
      </c>
      <c r="B27" s="137" t="s">
        <v>173</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8"/>
    </row>
    <row r="28" spans="1:46" ht="16.5" customHeight="1">
      <c r="A28" s="114" t="s">
        <v>178</v>
      </c>
      <c r="B28" s="135" t="s">
        <v>187</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6"/>
    </row>
    <row r="29" spans="1:46" ht="16.5" customHeight="1">
      <c r="A29" s="130" t="s">
        <v>179</v>
      </c>
      <c r="B29" s="133" t="s">
        <v>174</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4"/>
    </row>
    <row r="30" spans="1:46" ht="26.25" customHeight="1">
      <c r="A30" s="132" t="s">
        <v>192</v>
      </c>
      <c r="B30" s="147" t="s">
        <v>193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row>
    <row r="36" spans="1:1">
      <c r="A36" s="131" t="s">
        <v>190</v>
      </c>
    </row>
    <row r="37" spans="1:1">
      <c r="A37" s="131" t="s">
        <v>191</v>
      </c>
    </row>
  </sheetData>
  <mergeCells count="38">
    <mergeCell ref="B30:AT30"/>
    <mergeCell ref="B13:AT13"/>
    <mergeCell ref="B14:AT14"/>
    <mergeCell ref="G5:H5"/>
    <mergeCell ref="K5:L5"/>
    <mergeCell ref="I5:J5"/>
    <mergeCell ref="M5:N5"/>
    <mergeCell ref="O5:P5"/>
    <mergeCell ref="D5:F5"/>
    <mergeCell ref="J11:K11"/>
    <mergeCell ref="T11:U11"/>
    <mergeCell ref="AA11:AB11"/>
    <mergeCell ref="AG11:AH11"/>
    <mergeCell ref="AI11:AJ11"/>
    <mergeCell ref="B27:AT27"/>
    <mergeCell ref="B28:AT28"/>
    <mergeCell ref="B15:AT15"/>
    <mergeCell ref="B16:AT16"/>
    <mergeCell ref="B22:AT22"/>
    <mergeCell ref="B17:AT17"/>
    <mergeCell ref="B18:AT18"/>
    <mergeCell ref="B19:AT19"/>
    <mergeCell ref="B29:AT29"/>
    <mergeCell ref="B20:AT20"/>
    <mergeCell ref="B21:AT21"/>
    <mergeCell ref="B26:AT26"/>
    <mergeCell ref="A2:AT2"/>
    <mergeCell ref="P7:AN7"/>
    <mergeCell ref="P9:AF9"/>
    <mergeCell ref="V11:W11"/>
    <mergeCell ref="X11:Y11"/>
    <mergeCell ref="M11:N11"/>
    <mergeCell ref="U5:AM5"/>
    <mergeCell ref="F11:G11"/>
    <mergeCell ref="H11:I11"/>
    <mergeCell ref="B23:AT23"/>
    <mergeCell ref="B25:AT25"/>
    <mergeCell ref="B24:AT24"/>
  </mergeCells>
  <phoneticPr fontId="1"/>
  <dataValidations count="1">
    <dataValidation type="list" allowBlank="1" showInputMessage="1" showErrorMessage="1" sqref="U5:AM5">
      <formula1>$A$36:$A$37</formula1>
    </dataValidation>
  </dataValidations>
  <pageMargins left="0.74803149606299213" right="0.31496062992125984" top="0.74803149606299213" bottom="0.43307086614173229" header="0.31496062992125984" footer="0.31496062992125984"/>
  <pageSetup paperSize="9" scale="93" orientation="landscape"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P72"/>
  <sheetViews>
    <sheetView showGridLines="0" view="pageBreakPreview" topLeftCell="A8" zoomScaleNormal="100" zoomScaleSheetLayoutView="100" workbookViewId="0">
      <selection activeCell="F21" sqref="F21"/>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33</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153</v>
      </c>
      <c r="E6" s="221"/>
      <c r="F6" s="217" t="s">
        <v>100</v>
      </c>
      <c r="G6" s="217" t="s">
        <v>99</v>
      </c>
      <c r="H6" s="224" t="s">
        <v>98</v>
      </c>
      <c r="I6" s="224"/>
      <c r="J6" s="224"/>
      <c r="K6" s="225" t="s">
        <v>152</v>
      </c>
      <c r="L6" s="217" t="s">
        <v>96</v>
      </c>
      <c r="M6" s="58"/>
      <c r="N6" s="59" t="s">
        <v>95</v>
      </c>
      <c r="O6" s="50">
        <f>SUMIF(F8:F60,N6,D8:D60)</f>
        <v>0</v>
      </c>
    </row>
    <row r="7" spans="2:16" ht="30" customHeight="1">
      <c r="C7" s="219"/>
      <c r="D7" s="222"/>
      <c r="E7" s="223"/>
      <c r="F7" s="217"/>
      <c r="G7" s="217"/>
      <c r="H7" s="61" t="s">
        <v>151</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7"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P72"/>
  <sheetViews>
    <sheetView showGridLines="0" view="pageBreakPreview" topLeftCell="A9" zoomScaleNormal="100" zoomScaleSheetLayoutView="100" workbookViewId="0">
      <selection activeCell="I13" sqref="I13"/>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34</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151</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6"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1:P72"/>
  <sheetViews>
    <sheetView showGridLines="0" view="pageBreakPreview" topLeftCell="A9" zoomScaleNormal="100" zoomScaleSheetLayoutView="100" workbookViewId="0">
      <selection activeCell="D33" sqref="D33"/>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35</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5"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P72"/>
  <sheetViews>
    <sheetView showGridLines="0" view="pageBreakPreview" topLeftCell="A9" zoomScaleNormal="100" zoomScaleSheetLayoutView="100" workbookViewId="0">
      <selection activeCell="I13" sqref="I13"/>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36</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4"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P72"/>
  <sheetViews>
    <sheetView showGridLines="0" view="pageBreakPreview" zoomScaleNormal="100" zoomScaleSheetLayoutView="100" workbookViewId="0">
      <selection activeCell="K21" sqref="K21"/>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37</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3"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1:P72"/>
  <sheetViews>
    <sheetView showGridLines="0" view="pageBreakPreview" topLeftCell="A10" zoomScaleNormal="100" zoomScaleSheetLayoutView="100" workbookViewId="0">
      <selection activeCell="K21" sqref="K21"/>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38</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2"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B1:P72"/>
  <sheetViews>
    <sheetView showGridLines="0" view="pageBreakPreview" topLeftCell="A10" zoomScaleNormal="100" zoomScaleSheetLayoutView="100" workbookViewId="0">
      <selection activeCell="J17" sqref="J17"/>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39</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1"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cellComments="asDisplayed" r:id="rId1"/>
  <headerFooter>
    <oddFooter>&amp;C&amp;"ＭＳ 明朝,標準"&amp;9&amp;A</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4:AR30"/>
  <sheetViews>
    <sheetView showGridLines="0" view="pageBreakPreview" zoomScaleNormal="100" zoomScaleSheetLayoutView="100" workbookViewId="0">
      <selection activeCell="G17" sqref="G17:H17"/>
    </sheetView>
  </sheetViews>
  <sheetFormatPr defaultColWidth="2.90625" defaultRowHeight="13"/>
  <cols>
    <col min="1" max="16384" width="2.90625" style="15"/>
  </cols>
  <sheetData>
    <row r="4" spans="1:44" s="16" customFormat="1" ht="21">
      <c r="A4" s="227" t="s">
        <v>86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row>
    <row r="10" spans="1:44" ht="14">
      <c r="A10" s="108"/>
      <c r="B10" s="108"/>
      <c r="C10" s="151" t="s">
        <v>181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44" ht="14">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row>
    <row r="12" spans="1:44" ht="14">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row>
    <row r="13" spans="1:44" ht="14">
      <c r="A13" s="108"/>
      <c r="B13" s="229"/>
      <c r="C13" s="229"/>
      <c r="D13" s="229"/>
      <c r="E13" s="229"/>
      <c r="F13" s="229"/>
      <c r="G13" s="229"/>
      <c r="H13" s="229"/>
      <c r="I13" s="229"/>
      <c r="J13" s="229"/>
      <c r="K13" s="229"/>
      <c r="L13" s="229"/>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row>
    <row r="14" spans="1:44" ht="14">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row>
    <row r="15" spans="1:44" ht="14">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row>
    <row r="16" spans="1:44" ht="14">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row>
    <row r="17" spans="1:44" ht="24" customHeight="1">
      <c r="A17" s="108"/>
      <c r="B17" s="108"/>
      <c r="C17" s="108"/>
      <c r="D17" s="151" t="s">
        <v>195</v>
      </c>
      <c r="E17" s="151"/>
      <c r="F17" s="151"/>
      <c r="G17" s="228"/>
      <c r="H17" s="228"/>
      <c r="I17" s="151" t="s">
        <v>58</v>
      </c>
      <c r="J17" s="151"/>
      <c r="K17" s="228"/>
      <c r="L17" s="228"/>
      <c r="M17" s="151" t="s">
        <v>59</v>
      </c>
      <c r="N17" s="151"/>
      <c r="O17" s="228"/>
      <c r="P17" s="228"/>
      <c r="Q17" s="151" t="s">
        <v>60</v>
      </c>
      <c r="R17" s="151"/>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row>
    <row r="18" spans="1:44" ht="14">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row>
    <row r="19" spans="1:44" ht="14">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row>
    <row r="20" spans="1:44" ht="14">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row>
    <row r="21" spans="1:44" s="16" customFormat="1" ht="27.75" customHeight="1">
      <c r="A21" s="108"/>
      <c r="B21" s="108" t="s">
        <v>43</v>
      </c>
      <c r="C21" s="108"/>
      <c r="D21" s="108"/>
      <c r="E21" s="108"/>
      <c r="F21" s="108"/>
      <c r="G21" s="108"/>
      <c r="H21" s="151" t="s">
        <v>182</v>
      </c>
      <c r="I21" s="151"/>
      <c r="J21" s="151"/>
      <c r="K21" s="151"/>
      <c r="L21" s="108"/>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108"/>
      <c r="AO21" s="108"/>
      <c r="AP21" s="108"/>
      <c r="AQ21" s="108"/>
      <c r="AR21" s="108"/>
    </row>
    <row r="22" spans="1:44" s="16" customFormat="1" ht="13.5" customHeight="1">
      <c r="A22" s="108"/>
      <c r="B22" s="108"/>
      <c r="C22" s="108"/>
      <c r="D22" s="108"/>
      <c r="E22" s="108"/>
      <c r="F22" s="108"/>
      <c r="G22" s="108"/>
      <c r="H22" s="113"/>
      <c r="I22" s="113"/>
      <c r="J22" s="113"/>
      <c r="K22" s="113"/>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row>
    <row r="23" spans="1:44" ht="13.5" customHeight="1">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row>
    <row r="24" spans="1:44" ht="27.75" customHeight="1">
      <c r="A24" s="108"/>
      <c r="B24" s="108"/>
      <c r="C24" s="108"/>
      <c r="D24" s="108"/>
      <c r="E24" s="108"/>
      <c r="F24" s="108"/>
      <c r="G24" s="108"/>
      <c r="H24" s="151" t="s">
        <v>183</v>
      </c>
      <c r="I24" s="151"/>
      <c r="J24" s="151"/>
      <c r="K24" s="151"/>
      <c r="L24" s="108"/>
      <c r="M24" s="230"/>
      <c r="N24" s="230"/>
      <c r="O24" s="230"/>
      <c r="P24" s="230"/>
      <c r="Q24" s="230"/>
      <c r="R24" s="230"/>
      <c r="S24" s="230"/>
      <c r="T24" s="230"/>
      <c r="U24" s="230"/>
      <c r="V24" s="230"/>
      <c r="W24" s="230"/>
      <c r="X24" s="230"/>
      <c r="Y24" s="230"/>
      <c r="Z24" s="230"/>
      <c r="AA24" s="230"/>
      <c r="AB24" s="230"/>
      <c r="AC24" s="230"/>
      <c r="AD24" s="151"/>
      <c r="AE24" s="151"/>
      <c r="AF24" s="108"/>
      <c r="AG24" s="108"/>
      <c r="AH24" s="108"/>
      <c r="AI24" s="108"/>
      <c r="AJ24" s="108"/>
      <c r="AK24" s="108"/>
      <c r="AL24" s="108"/>
      <c r="AM24" s="108"/>
      <c r="AN24" s="108"/>
      <c r="AO24" s="108"/>
      <c r="AP24" s="108"/>
      <c r="AQ24" s="108"/>
      <c r="AR24" s="108"/>
    </row>
    <row r="25" spans="1:44" ht="14">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row>
    <row r="26" spans="1:44" ht="13.5" customHeight="1">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row>
    <row r="27" spans="1:44" ht="14">
      <c r="A27" s="108"/>
      <c r="B27" s="108"/>
      <c r="C27" s="108"/>
      <c r="D27" s="108"/>
      <c r="E27" s="108"/>
      <c r="F27" s="108"/>
      <c r="G27" s="108"/>
      <c r="H27" s="151" t="s">
        <v>44</v>
      </c>
      <c r="I27" s="151"/>
      <c r="J27" s="151"/>
      <c r="K27" s="151"/>
      <c r="L27" s="108"/>
      <c r="M27" s="123" t="s">
        <v>46</v>
      </c>
      <c r="N27" s="150"/>
      <c r="O27" s="150"/>
      <c r="P27" s="150"/>
      <c r="Q27" s="123" t="s">
        <v>47</v>
      </c>
      <c r="R27" s="150"/>
      <c r="S27" s="150"/>
      <c r="T27" s="150"/>
      <c r="U27" s="150"/>
      <c r="V27" s="123" t="s">
        <v>45</v>
      </c>
      <c r="W27" s="150"/>
      <c r="X27" s="150"/>
      <c r="Y27" s="150"/>
      <c r="Z27" s="150"/>
      <c r="AA27" s="108"/>
      <c r="AB27" s="108"/>
      <c r="AC27" s="108"/>
      <c r="AD27" s="108"/>
      <c r="AE27" s="108"/>
      <c r="AF27" s="108"/>
      <c r="AG27" s="108"/>
      <c r="AH27" s="108"/>
      <c r="AI27" s="108"/>
      <c r="AJ27" s="108"/>
      <c r="AK27" s="108"/>
      <c r="AL27" s="108"/>
      <c r="AM27" s="108"/>
      <c r="AN27" s="108"/>
      <c r="AO27" s="108"/>
      <c r="AP27" s="108"/>
      <c r="AQ27" s="108"/>
      <c r="AR27" s="108"/>
    </row>
    <row r="28" spans="1:44" ht="8.25" customHeight="1">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row>
    <row r="29" spans="1:44" ht="14">
      <c r="A29" s="108"/>
      <c r="B29" s="108"/>
      <c r="C29" s="108"/>
      <c r="D29" s="108"/>
      <c r="E29" s="108"/>
      <c r="F29" s="108"/>
      <c r="G29" s="108"/>
      <c r="H29" s="151"/>
      <c r="I29" s="151"/>
      <c r="J29" s="151"/>
      <c r="K29" s="151"/>
      <c r="L29" s="108"/>
      <c r="M29" s="123" t="s">
        <v>46</v>
      </c>
      <c r="N29" s="150"/>
      <c r="O29" s="150"/>
      <c r="P29" s="150"/>
      <c r="Q29" s="123" t="s">
        <v>47</v>
      </c>
      <c r="R29" s="150"/>
      <c r="S29" s="150"/>
      <c r="T29" s="150"/>
      <c r="U29" s="150"/>
      <c r="V29" s="123" t="s">
        <v>45</v>
      </c>
      <c r="W29" s="150"/>
      <c r="X29" s="150"/>
      <c r="Y29" s="150"/>
      <c r="Z29" s="150"/>
      <c r="AA29" s="108"/>
      <c r="AB29" s="108"/>
      <c r="AC29" s="108"/>
      <c r="AD29" s="108"/>
      <c r="AE29" s="108"/>
      <c r="AF29" s="108"/>
      <c r="AG29" s="108"/>
      <c r="AH29" s="108"/>
      <c r="AI29" s="108"/>
      <c r="AJ29" s="108"/>
      <c r="AK29" s="108"/>
      <c r="AL29" s="108"/>
      <c r="AM29" s="108"/>
      <c r="AN29" s="108"/>
      <c r="AO29" s="108"/>
      <c r="AP29" s="108"/>
      <c r="AQ29" s="108"/>
      <c r="AR29" s="108"/>
    </row>
    <row r="30" spans="1:44" ht="14">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row>
  </sheetData>
  <mergeCells count="2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 ref="A4:AR4"/>
    <mergeCell ref="D17:F17"/>
    <mergeCell ref="G17:H17"/>
    <mergeCell ref="I17:J17"/>
    <mergeCell ref="K17:L17"/>
    <mergeCell ref="M17:N17"/>
    <mergeCell ref="C10:AR10"/>
    <mergeCell ref="B13:L13"/>
  </mergeCells>
  <phoneticPr fontId="1"/>
  <pageMargins left="0.98"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27"/>
  <sheetViews>
    <sheetView showGridLines="0" view="pageBreakPreview" zoomScaleNormal="75" zoomScaleSheetLayoutView="100" workbookViewId="0">
      <selection activeCell="G14" sqref="G14:I15"/>
    </sheetView>
  </sheetViews>
  <sheetFormatPr defaultColWidth="9" defaultRowHeight="12"/>
  <cols>
    <col min="1" max="1" width="3.7265625" style="4" customWidth="1"/>
    <col min="2" max="2" width="9" style="4"/>
    <col min="3" max="3" width="12" style="4" customWidth="1"/>
    <col min="4" max="4" width="9.90625" style="4" customWidth="1"/>
    <col min="5" max="5" width="9" style="4"/>
    <col min="6" max="6" width="2.6328125" style="4" customWidth="1"/>
    <col min="7" max="7" width="16.26953125" style="4" customWidth="1"/>
    <col min="8" max="8" width="19" style="4" customWidth="1"/>
    <col min="9" max="9" width="48.453125" style="4" customWidth="1"/>
    <col min="10" max="10" width="6.36328125" style="4" customWidth="1"/>
    <col min="11" max="16384" width="9" style="4"/>
  </cols>
  <sheetData>
    <row r="1" spans="1:13" ht="27" customHeight="1">
      <c r="B1" s="248" t="s">
        <v>11</v>
      </c>
      <c r="C1" s="248"/>
      <c r="D1" s="248"/>
      <c r="E1" s="248"/>
      <c r="F1" s="248"/>
      <c r="G1" s="248"/>
      <c r="H1" s="248"/>
      <c r="I1" s="248"/>
    </row>
    <row r="2" spans="1:13" ht="10.5" customHeight="1">
      <c r="B2" s="31"/>
      <c r="C2" s="31"/>
      <c r="D2" s="31"/>
      <c r="E2" s="31"/>
      <c r="F2" s="31"/>
      <c r="G2" s="31"/>
      <c r="H2" s="31"/>
      <c r="I2" s="31"/>
    </row>
    <row r="3" spans="1:13" ht="18" customHeight="1">
      <c r="B3" s="240" t="s">
        <v>48</v>
      </c>
      <c r="C3" s="240"/>
      <c r="D3" s="242" t="s">
        <v>12</v>
      </c>
      <c r="E3" s="243"/>
      <c r="F3" s="244"/>
      <c r="G3" s="240" t="s">
        <v>13</v>
      </c>
      <c r="H3" s="240" t="s">
        <v>14</v>
      </c>
      <c r="I3" s="82" t="s">
        <v>75</v>
      </c>
      <c r="J3" s="37"/>
      <c r="K3" s="33" t="s">
        <v>9</v>
      </c>
    </row>
    <row r="4" spans="1:13" ht="18" customHeight="1">
      <c r="B4" s="241"/>
      <c r="C4" s="241"/>
      <c r="D4" s="245"/>
      <c r="E4" s="246"/>
      <c r="F4" s="247"/>
      <c r="G4" s="241"/>
      <c r="H4" s="241"/>
      <c r="I4" s="39" t="s">
        <v>76</v>
      </c>
      <c r="J4" s="37"/>
      <c r="K4" s="33" t="s">
        <v>8</v>
      </c>
    </row>
    <row r="5" spans="1:13" ht="33.75" customHeight="1">
      <c r="B5" s="232"/>
      <c r="C5" s="232"/>
      <c r="D5" s="233"/>
      <c r="E5" s="234"/>
      <c r="F5" s="83" t="s">
        <v>6</v>
      </c>
      <c r="G5" s="40"/>
      <c r="H5" s="42"/>
      <c r="I5" s="41"/>
      <c r="J5" s="37"/>
      <c r="K5" s="33">
        <f>IF(D5&lt;&gt;"",1,0)</f>
        <v>0</v>
      </c>
      <c r="L5" s="33">
        <f>IF(G5&lt;&gt;"",1,0)</f>
        <v>0</v>
      </c>
      <c r="M5" s="33" t="b">
        <f>K5&lt;&gt;L5</f>
        <v>0</v>
      </c>
    </row>
    <row r="6" spans="1:13" ht="33.75" customHeight="1">
      <c r="B6" s="232"/>
      <c r="C6" s="232"/>
      <c r="D6" s="233"/>
      <c r="E6" s="234"/>
      <c r="F6" s="5"/>
      <c r="G6" s="40"/>
      <c r="H6" s="42"/>
      <c r="I6" s="41"/>
      <c r="J6" s="37"/>
      <c r="K6" s="33">
        <f t="shared" ref="K6:K12" si="0">IF(D6&lt;&gt;"",1,0)</f>
        <v>0</v>
      </c>
      <c r="L6" s="33">
        <f t="shared" ref="L6:L12" si="1">IF(G6&lt;&gt;"",1,0)</f>
        <v>0</v>
      </c>
      <c r="M6" s="33" t="b">
        <f t="shared" ref="M6:M12" si="2">K6&lt;&gt;L6</f>
        <v>0</v>
      </c>
    </row>
    <row r="7" spans="1:13" ht="33.75" customHeight="1">
      <c r="B7" s="232"/>
      <c r="C7" s="232"/>
      <c r="D7" s="233"/>
      <c r="E7" s="234"/>
      <c r="F7" s="5"/>
      <c r="G7" s="40"/>
      <c r="H7" s="42"/>
      <c r="I7" s="41"/>
      <c r="J7" s="37"/>
      <c r="K7" s="33">
        <f t="shared" si="0"/>
        <v>0</v>
      </c>
      <c r="L7" s="33">
        <f t="shared" si="1"/>
        <v>0</v>
      </c>
      <c r="M7" s="33" t="b">
        <f t="shared" si="2"/>
        <v>0</v>
      </c>
    </row>
    <row r="8" spans="1:13" ht="33.75" customHeight="1">
      <c r="B8" s="232"/>
      <c r="C8" s="232"/>
      <c r="D8" s="233"/>
      <c r="E8" s="234"/>
      <c r="F8" s="5"/>
      <c r="G8" s="40"/>
      <c r="H8" s="41"/>
      <c r="I8" s="41"/>
      <c r="J8" s="37"/>
      <c r="K8" s="33">
        <f t="shared" si="0"/>
        <v>0</v>
      </c>
      <c r="L8" s="33">
        <f t="shared" si="1"/>
        <v>0</v>
      </c>
      <c r="M8" s="33" t="b">
        <f t="shared" si="2"/>
        <v>0</v>
      </c>
    </row>
    <row r="9" spans="1:13" ht="33.75" customHeight="1">
      <c r="B9" s="232"/>
      <c r="C9" s="232"/>
      <c r="D9" s="233"/>
      <c r="E9" s="234"/>
      <c r="F9" s="5"/>
      <c r="G9" s="40"/>
      <c r="H9" s="41"/>
      <c r="I9" s="41"/>
      <c r="J9" s="37"/>
      <c r="K9" s="33">
        <f t="shared" si="0"/>
        <v>0</v>
      </c>
      <c r="L9" s="33">
        <f t="shared" si="1"/>
        <v>0</v>
      </c>
      <c r="M9" s="33" t="b">
        <f t="shared" si="2"/>
        <v>0</v>
      </c>
    </row>
    <row r="10" spans="1:13" ht="33.75" customHeight="1">
      <c r="B10" s="232"/>
      <c r="C10" s="232"/>
      <c r="D10" s="233"/>
      <c r="E10" s="234"/>
      <c r="F10" s="5"/>
      <c r="G10" s="40"/>
      <c r="H10" s="41"/>
      <c r="I10" s="41"/>
      <c r="J10" s="37"/>
      <c r="K10" s="33">
        <f t="shared" si="0"/>
        <v>0</v>
      </c>
      <c r="L10" s="33">
        <f t="shared" si="1"/>
        <v>0</v>
      </c>
      <c r="M10" s="33" t="b">
        <f t="shared" si="2"/>
        <v>0</v>
      </c>
    </row>
    <row r="11" spans="1:13" ht="33.75" customHeight="1">
      <c r="B11" s="232"/>
      <c r="C11" s="232"/>
      <c r="D11" s="233"/>
      <c r="E11" s="234"/>
      <c r="F11" s="5"/>
      <c r="G11" s="40"/>
      <c r="H11" s="41"/>
      <c r="I11" s="41"/>
      <c r="J11" s="37"/>
      <c r="K11" s="33">
        <f t="shared" si="0"/>
        <v>0</v>
      </c>
      <c r="L11" s="33">
        <f t="shared" si="1"/>
        <v>0</v>
      </c>
      <c r="M11" s="33" t="b">
        <f t="shared" si="2"/>
        <v>0</v>
      </c>
    </row>
    <row r="12" spans="1:13" ht="33.75" customHeight="1">
      <c r="B12" s="232"/>
      <c r="C12" s="232"/>
      <c r="D12" s="233"/>
      <c r="E12" s="234"/>
      <c r="F12" s="5"/>
      <c r="G12" s="40"/>
      <c r="H12" s="41"/>
      <c r="I12" s="41"/>
      <c r="J12" s="37"/>
      <c r="K12" s="33">
        <f t="shared" si="0"/>
        <v>0</v>
      </c>
      <c r="L12" s="33">
        <f t="shared" si="1"/>
        <v>0</v>
      </c>
      <c r="M12" s="33" t="b">
        <f t="shared" si="2"/>
        <v>0</v>
      </c>
    </row>
    <row r="13" spans="1:13" ht="5.25" customHeight="1">
      <c r="J13" s="37"/>
    </row>
    <row r="14" spans="1:13" ht="15" customHeight="1">
      <c r="A14" s="79"/>
      <c r="B14" s="235" t="s">
        <v>49</v>
      </c>
      <c r="C14" s="237" t="str">
        <f>表紙!D5&amp;表紙!G5&amp;表紙!I5&amp;表紙!K5&amp;表紙!M5&amp;表紙!O5&amp;表紙!Q5</f>
        <v>令和7年4月20日執行</v>
      </c>
      <c r="D14" s="237"/>
      <c r="E14" s="237"/>
      <c r="F14" s="237"/>
      <c r="G14" s="249" t="str">
        <f>表紙!U5</f>
        <v>丸亀市議会議員選挙</v>
      </c>
      <c r="H14" s="249"/>
      <c r="I14" s="249"/>
      <c r="J14" s="37"/>
    </row>
    <row r="15" spans="1:13" ht="15" customHeight="1">
      <c r="A15" s="79"/>
      <c r="B15" s="235"/>
      <c r="C15" s="237"/>
      <c r="D15" s="237"/>
      <c r="E15" s="237"/>
      <c r="F15" s="237"/>
      <c r="G15" s="249"/>
      <c r="H15" s="249"/>
      <c r="I15" s="249"/>
      <c r="J15" s="37"/>
    </row>
    <row r="16" spans="1:13" ht="14.25" customHeight="1">
      <c r="A16" s="79"/>
      <c r="B16" s="235" t="s">
        <v>52</v>
      </c>
      <c r="C16" s="238" t="s">
        <v>15</v>
      </c>
      <c r="D16" s="238"/>
      <c r="E16" s="235" t="s">
        <v>77</v>
      </c>
      <c r="F16" s="80"/>
      <c r="G16" s="238"/>
      <c r="H16" s="238"/>
      <c r="I16" s="238"/>
      <c r="J16" s="37"/>
    </row>
    <row r="17" spans="1:10" ht="14.25" customHeight="1">
      <c r="A17" s="79"/>
      <c r="B17" s="235"/>
      <c r="C17" s="238"/>
      <c r="D17" s="238"/>
      <c r="E17" s="235"/>
      <c r="F17" s="80"/>
      <c r="G17" s="239"/>
      <c r="H17" s="239"/>
      <c r="I17" s="239"/>
      <c r="J17" s="37"/>
    </row>
    <row r="18" spans="1:10" ht="6.75" customHeight="1">
      <c r="A18" s="79"/>
      <c r="B18" s="80"/>
      <c r="C18" s="80"/>
      <c r="D18" s="80"/>
      <c r="E18" s="80"/>
      <c r="F18" s="80"/>
      <c r="G18" s="80"/>
      <c r="H18" s="80"/>
      <c r="I18" s="80"/>
      <c r="J18" s="37"/>
    </row>
    <row r="19" spans="1:10" ht="15" customHeight="1">
      <c r="A19" s="79"/>
      <c r="B19" s="235" t="s">
        <v>53</v>
      </c>
      <c r="C19" s="236" t="s">
        <v>10</v>
      </c>
      <c r="D19" s="236"/>
      <c r="E19" s="235" t="s">
        <v>78</v>
      </c>
      <c r="F19" s="80"/>
      <c r="G19" s="238"/>
      <c r="H19" s="238"/>
      <c r="I19" s="238"/>
      <c r="J19" s="37"/>
    </row>
    <row r="20" spans="1:10" ht="15" customHeight="1">
      <c r="A20" s="79"/>
      <c r="B20" s="235"/>
      <c r="C20" s="236"/>
      <c r="D20" s="236"/>
      <c r="E20" s="235"/>
      <c r="F20" s="80"/>
      <c r="G20" s="239"/>
      <c r="H20" s="239"/>
      <c r="I20" s="239"/>
    </row>
    <row r="21" spans="1:10" ht="6" customHeight="1"/>
    <row r="22" spans="1:10" ht="13.5" customHeight="1">
      <c r="B22" s="4" t="s">
        <v>16</v>
      </c>
    </row>
    <row r="23" spans="1:10" ht="17.25" customHeight="1">
      <c r="B23" s="84" t="s">
        <v>121</v>
      </c>
      <c r="C23" s="231" t="s">
        <v>122</v>
      </c>
      <c r="D23" s="231"/>
      <c r="E23" s="231"/>
      <c r="F23" s="231"/>
      <c r="G23" s="231"/>
      <c r="H23" s="231"/>
      <c r="I23" s="231"/>
    </row>
    <row r="24" spans="1:10" ht="17.25" customHeight="1">
      <c r="B24" s="84" t="s">
        <v>123</v>
      </c>
      <c r="C24" s="231" t="s">
        <v>126</v>
      </c>
      <c r="D24" s="231"/>
      <c r="E24" s="231"/>
      <c r="F24" s="231"/>
      <c r="G24" s="231"/>
      <c r="H24" s="231"/>
      <c r="I24" s="231"/>
    </row>
    <row r="25" spans="1:10" ht="17.25" customHeight="1">
      <c r="B25" s="84" t="s">
        <v>113</v>
      </c>
      <c r="C25" s="231" t="s">
        <v>127</v>
      </c>
      <c r="D25" s="231"/>
      <c r="E25" s="231"/>
      <c r="F25" s="231"/>
      <c r="G25" s="231"/>
      <c r="H25" s="231"/>
      <c r="I25" s="231"/>
    </row>
    <row r="26" spans="1:10" ht="17.25" customHeight="1">
      <c r="B26" s="84" t="s">
        <v>124</v>
      </c>
      <c r="C26" s="231" t="s">
        <v>128</v>
      </c>
      <c r="D26" s="231"/>
      <c r="E26" s="231"/>
      <c r="F26" s="231"/>
      <c r="G26" s="231"/>
      <c r="H26" s="231"/>
      <c r="I26" s="231"/>
    </row>
    <row r="27" spans="1:10" ht="17.25" customHeight="1">
      <c r="B27" s="84" t="s">
        <v>125</v>
      </c>
      <c r="C27" s="231" t="s">
        <v>129</v>
      </c>
      <c r="D27" s="231"/>
      <c r="E27" s="231"/>
      <c r="F27" s="231"/>
      <c r="G27" s="231"/>
      <c r="H27" s="231"/>
      <c r="I27" s="231"/>
    </row>
  </sheetData>
  <mergeCells count="37">
    <mergeCell ref="B1:I1"/>
    <mergeCell ref="G3:G4"/>
    <mergeCell ref="H3:H4"/>
    <mergeCell ref="B16:B17"/>
    <mergeCell ref="C16:D17"/>
    <mergeCell ref="E16:E17"/>
    <mergeCell ref="D10:E10"/>
    <mergeCell ref="G14:I15"/>
    <mergeCell ref="G16:I17"/>
    <mergeCell ref="B14:B15"/>
    <mergeCell ref="B9:C9"/>
    <mergeCell ref="D9:E9"/>
    <mergeCell ref="B6:C6"/>
    <mergeCell ref="D6:E6"/>
    <mergeCell ref="B8:C8"/>
    <mergeCell ref="D8:E8"/>
    <mergeCell ref="B10:C10"/>
    <mergeCell ref="B3:C4"/>
    <mergeCell ref="D3:F4"/>
    <mergeCell ref="B7:C7"/>
    <mergeCell ref="D7:E7"/>
    <mergeCell ref="B5:C5"/>
    <mergeCell ref="D5:E5"/>
    <mergeCell ref="C25:I25"/>
    <mergeCell ref="C26:I26"/>
    <mergeCell ref="C27:I27"/>
    <mergeCell ref="B11:C11"/>
    <mergeCell ref="D11:E11"/>
    <mergeCell ref="B19:B20"/>
    <mergeCell ref="B12:C12"/>
    <mergeCell ref="D12:E12"/>
    <mergeCell ref="E19:E20"/>
    <mergeCell ref="C19:D20"/>
    <mergeCell ref="C14:F15"/>
    <mergeCell ref="G19:I20"/>
    <mergeCell ref="C23:I23"/>
    <mergeCell ref="C24:I24"/>
  </mergeCells>
  <phoneticPr fontId="1"/>
  <conditionalFormatting sqref="G5:G12">
    <cfRule type="expression" dxfId="0" priority="1">
      <formula>M5=TRUE</formula>
    </cfRule>
  </conditionalFormatting>
  <dataValidations count="1">
    <dataValidation type="list" allowBlank="1" showInputMessage="1" showErrorMessage="1" sqref="G5:G12">
      <formula1>$K$3:$K$4</formula1>
    </dataValidation>
  </dataValidations>
  <pageMargins left="0.70866141732283472" right="0.35433070866141736" top="0.81" bottom="0.53" header="0.51181102362204722" footer="0.42"/>
  <pageSetup paperSize="9" scale="93" orientation="landscape" useFirstPageNumber="1" r:id="rId1"/>
  <headerFooter alignWithMargins="0"/>
  <rowBreaks count="1" manualBreakCount="1">
    <brk id="30"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1:I23"/>
  <sheetViews>
    <sheetView showGridLines="0" view="pageBreakPreview" zoomScaleNormal="115" zoomScaleSheetLayoutView="100" workbookViewId="0">
      <selection activeCell="F5" sqref="F5:I5"/>
    </sheetView>
  </sheetViews>
  <sheetFormatPr defaultColWidth="9.08984375" defaultRowHeight="13"/>
  <cols>
    <col min="1" max="1" width="4.453125" style="7" customWidth="1"/>
    <col min="2" max="2" width="5.453125" style="7" customWidth="1"/>
    <col min="3" max="3" width="17.7265625" style="7" customWidth="1"/>
    <col min="4" max="4" width="6.453125" style="7" customWidth="1"/>
    <col min="5" max="5" width="13.26953125" style="7" customWidth="1"/>
    <col min="6" max="9" width="17.26953125" style="7" customWidth="1"/>
    <col min="10" max="16384" width="9.08984375" style="7"/>
  </cols>
  <sheetData>
    <row r="1" spans="2:9" ht="33" customHeight="1">
      <c r="B1" s="251" t="s">
        <v>17</v>
      </c>
      <c r="C1" s="251"/>
      <c r="D1" s="251"/>
      <c r="E1" s="251"/>
      <c r="F1" s="251"/>
      <c r="G1" s="251"/>
      <c r="H1" s="251"/>
      <c r="I1" s="251"/>
    </row>
    <row r="2" spans="2:9" ht="24.75" customHeight="1">
      <c r="B2" s="253" t="s">
        <v>90</v>
      </c>
      <c r="C2" s="254"/>
      <c r="D2" s="254"/>
      <c r="E2" s="254"/>
      <c r="F2" s="255"/>
      <c r="G2" s="256" t="s">
        <v>91</v>
      </c>
      <c r="H2" s="254"/>
      <c r="I2" s="257"/>
    </row>
    <row r="3" spans="2:9" ht="37.5" customHeight="1">
      <c r="B3" s="259"/>
      <c r="C3" s="260"/>
      <c r="D3" s="260"/>
      <c r="E3" s="260"/>
      <c r="F3" s="261"/>
      <c r="G3" s="262"/>
      <c r="H3" s="260"/>
      <c r="I3" s="263"/>
    </row>
    <row r="4" spans="2:9" ht="5.25" customHeight="1">
      <c r="B4" s="258"/>
      <c r="C4" s="258"/>
      <c r="D4" s="258"/>
      <c r="E4" s="258"/>
      <c r="F4" s="258"/>
      <c r="G4" s="258"/>
      <c r="H4" s="258"/>
      <c r="I4" s="258"/>
    </row>
    <row r="5" spans="2:9" ht="14">
      <c r="B5" s="105" t="s">
        <v>49</v>
      </c>
      <c r="C5" s="264" t="str">
        <f>表紙!D5&amp;表紙!G5&amp;表紙!I5&amp;表紙!K5&amp;表紙!M5&amp;表紙!O5&amp;表紙!Q5</f>
        <v>令和7年4月20日執行</v>
      </c>
      <c r="D5" s="264"/>
      <c r="E5" s="264"/>
      <c r="F5" s="264" t="str">
        <f>表紙!U5</f>
        <v>丸亀市議会議員選挙</v>
      </c>
      <c r="G5" s="264"/>
      <c r="H5" s="264"/>
      <c r="I5" s="264"/>
    </row>
    <row r="6" spans="2:9" ht="8.25" customHeight="1">
      <c r="B6" s="106"/>
      <c r="C6" s="106"/>
      <c r="D6" s="106"/>
      <c r="E6" s="106"/>
      <c r="F6" s="106"/>
      <c r="G6" s="106"/>
      <c r="H6" s="106"/>
      <c r="I6" s="106"/>
    </row>
    <row r="7" spans="2:9" ht="14">
      <c r="B7" s="105" t="s">
        <v>50</v>
      </c>
      <c r="C7" s="106" t="s">
        <v>54</v>
      </c>
      <c r="D7" s="106"/>
      <c r="E7" s="107" t="s">
        <v>74</v>
      </c>
      <c r="F7" s="252"/>
      <c r="G7" s="252"/>
      <c r="H7" s="252"/>
      <c r="I7" s="252"/>
    </row>
    <row r="8" spans="2:9" ht="8.25" customHeight="1">
      <c r="B8" s="106"/>
      <c r="C8" s="106"/>
      <c r="D8" s="106"/>
      <c r="E8" s="107"/>
      <c r="F8" s="106"/>
      <c r="G8" s="106"/>
      <c r="H8" s="106"/>
      <c r="I8" s="106"/>
    </row>
    <row r="9" spans="2:9" ht="14">
      <c r="B9" s="105" t="s">
        <v>51</v>
      </c>
      <c r="C9" s="106" t="s">
        <v>55</v>
      </c>
      <c r="D9" s="106"/>
      <c r="E9" s="107" t="s">
        <v>74</v>
      </c>
      <c r="F9" s="252"/>
      <c r="G9" s="252"/>
      <c r="H9" s="252"/>
      <c r="I9" s="252"/>
    </row>
    <row r="10" spans="2:9" ht="274.5" customHeight="1">
      <c r="B10" s="6"/>
      <c r="C10" s="6"/>
      <c r="D10" s="6"/>
      <c r="E10" s="6"/>
      <c r="F10" s="6"/>
      <c r="G10" s="6"/>
      <c r="H10" s="6"/>
      <c r="I10" s="6"/>
    </row>
    <row r="11" spans="2:9" ht="16.5" customHeight="1">
      <c r="B11" s="250" t="s">
        <v>130</v>
      </c>
      <c r="C11" s="250"/>
      <c r="D11" s="6"/>
      <c r="E11" s="6"/>
      <c r="F11" s="6"/>
      <c r="G11" s="6"/>
      <c r="H11" s="6"/>
      <c r="I11" s="6"/>
    </row>
    <row r="12" spans="2:9" ht="16.5" customHeight="1">
      <c r="B12" s="85" t="s">
        <v>131</v>
      </c>
      <c r="C12" s="231" t="s">
        <v>154</v>
      </c>
      <c r="D12" s="231"/>
      <c r="E12" s="231"/>
      <c r="F12" s="231"/>
      <c r="G12" s="231"/>
      <c r="H12" s="231"/>
      <c r="I12" s="231"/>
    </row>
    <row r="13" spans="2:9" ht="16.5" customHeight="1">
      <c r="B13" s="86"/>
      <c r="C13" s="231" t="s">
        <v>155</v>
      </c>
      <c r="D13" s="231"/>
      <c r="E13" s="231"/>
      <c r="F13" s="231"/>
      <c r="G13" s="231"/>
      <c r="H13" s="231"/>
      <c r="I13" s="231"/>
    </row>
    <row r="14" spans="2:9" ht="16.5" customHeight="1">
      <c r="B14" s="86" t="s">
        <v>132</v>
      </c>
      <c r="C14" s="231" t="s">
        <v>133</v>
      </c>
      <c r="D14" s="231"/>
      <c r="E14" s="231"/>
      <c r="F14" s="231"/>
      <c r="G14" s="231"/>
      <c r="H14" s="231"/>
      <c r="I14" s="231"/>
    </row>
    <row r="15" spans="2:9" ht="16.5" customHeight="1">
      <c r="B15" s="86" t="s">
        <v>113</v>
      </c>
      <c r="C15" s="231" t="s">
        <v>134</v>
      </c>
      <c r="D15" s="231"/>
      <c r="E15" s="231"/>
      <c r="F15" s="231"/>
      <c r="G15" s="231"/>
      <c r="H15" s="231"/>
      <c r="I15" s="231"/>
    </row>
    <row r="16" spans="2:9" ht="16.5" customHeight="1">
      <c r="B16" s="86" t="s">
        <v>124</v>
      </c>
      <c r="C16" s="231" t="s">
        <v>135</v>
      </c>
      <c r="D16" s="231"/>
      <c r="E16" s="231"/>
      <c r="F16" s="231"/>
      <c r="G16" s="231"/>
      <c r="H16" s="231"/>
      <c r="I16" s="231"/>
    </row>
    <row r="17" spans="2:9" ht="16.5" customHeight="1">
      <c r="B17" s="86" t="s">
        <v>125</v>
      </c>
      <c r="C17" s="231" t="s">
        <v>136</v>
      </c>
      <c r="D17" s="231"/>
      <c r="E17" s="231"/>
      <c r="F17" s="231"/>
      <c r="G17" s="231"/>
      <c r="H17" s="231"/>
      <c r="I17" s="231"/>
    </row>
    <row r="18" spans="2:9" ht="1.5" customHeight="1">
      <c r="B18" s="86"/>
      <c r="C18" s="231"/>
      <c r="D18" s="231"/>
      <c r="E18" s="231"/>
      <c r="F18" s="231"/>
      <c r="G18" s="231"/>
      <c r="H18" s="231"/>
      <c r="I18" s="231"/>
    </row>
    <row r="19" spans="2:9">
      <c r="B19" s="32"/>
      <c r="C19" s="32"/>
      <c r="D19" s="32"/>
      <c r="E19" s="32"/>
      <c r="F19" s="32"/>
      <c r="G19" s="32"/>
      <c r="H19" s="32"/>
      <c r="I19" s="32"/>
    </row>
    <row r="20" spans="2:9">
      <c r="B20" s="32"/>
      <c r="C20" s="32"/>
      <c r="D20" s="32"/>
      <c r="E20" s="32"/>
      <c r="F20" s="32"/>
      <c r="G20" s="32"/>
      <c r="H20" s="32"/>
      <c r="I20" s="32"/>
    </row>
    <row r="21" spans="2:9">
      <c r="B21" s="32"/>
      <c r="C21" s="32"/>
      <c r="D21" s="32"/>
      <c r="E21" s="32"/>
      <c r="F21" s="32"/>
      <c r="G21" s="32"/>
      <c r="H21" s="32"/>
      <c r="I21" s="32"/>
    </row>
    <row r="22" spans="2:9">
      <c r="B22" s="32"/>
      <c r="C22" s="32"/>
      <c r="D22" s="32"/>
      <c r="E22" s="32"/>
      <c r="F22" s="32"/>
      <c r="G22" s="32"/>
      <c r="H22" s="32"/>
      <c r="I22" s="32"/>
    </row>
    <row r="23" spans="2:9">
      <c r="B23" s="32"/>
      <c r="C23" s="32"/>
      <c r="D23" s="32"/>
      <c r="E23" s="32"/>
      <c r="F23" s="32"/>
      <c r="G23" s="32"/>
      <c r="H23" s="32"/>
      <c r="I23" s="32"/>
    </row>
  </sheetData>
  <mergeCells count="18">
    <mergeCell ref="C14:I14"/>
    <mergeCell ref="C15:I15"/>
    <mergeCell ref="C16:I16"/>
    <mergeCell ref="C17:I17"/>
    <mergeCell ref="C18:I18"/>
    <mergeCell ref="B11:C11"/>
    <mergeCell ref="C12:I12"/>
    <mergeCell ref="C13:I13"/>
    <mergeCell ref="B1:I1"/>
    <mergeCell ref="F7:I7"/>
    <mergeCell ref="B2:F2"/>
    <mergeCell ref="G2:I2"/>
    <mergeCell ref="F9:I9"/>
    <mergeCell ref="B4:I4"/>
    <mergeCell ref="B3:F3"/>
    <mergeCell ref="G3:I3"/>
    <mergeCell ref="C5:E5"/>
    <mergeCell ref="F5:I5"/>
  </mergeCells>
  <phoneticPr fontId="1"/>
  <pageMargins left="1.59" right="0.35433070866141736" top="0.82" bottom="0.48" header="0.51181102362204722" footer="0.34"/>
  <pageSetup paperSize="9" scale="97" orientation="landscape" r:id="rId1"/>
  <headerFooter alignWithMargins="0"/>
  <rowBreaks count="2" manualBreakCount="2">
    <brk id="17" min="1" max="8" man="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18"/>
  <sheetViews>
    <sheetView showGridLines="0" view="pageBreakPreview" zoomScaleNormal="100" zoomScaleSheetLayoutView="100" workbookViewId="0">
      <selection activeCell="C15" sqref="C15"/>
    </sheetView>
  </sheetViews>
  <sheetFormatPr defaultRowHeight="13"/>
  <cols>
    <col min="1" max="1" width="22.26953125" customWidth="1"/>
    <col min="2" max="2" width="27.08984375" customWidth="1"/>
    <col min="3" max="3" width="70" customWidth="1"/>
    <col min="4" max="4" width="3.7265625" customWidth="1"/>
  </cols>
  <sheetData>
    <row r="1" spans="1:4" ht="16.5">
      <c r="A1" s="2" t="s">
        <v>73</v>
      </c>
    </row>
    <row r="2" spans="1:4" ht="13.5">
      <c r="A2" s="1"/>
    </row>
    <row r="3" spans="1:4" ht="29.25" customHeight="1">
      <c r="A3" s="152" t="s">
        <v>3</v>
      </c>
      <c r="B3" s="43" t="s">
        <v>4</v>
      </c>
      <c r="C3" s="94">
        <f>収入の内訳!N6</f>
        <v>0</v>
      </c>
      <c r="D3" s="97" t="s">
        <v>156</v>
      </c>
    </row>
    <row r="4" spans="1:4" ht="29.25" customHeight="1">
      <c r="A4" s="153"/>
      <c r="B4" s="44" t="s">
        <v>5</v>
      </c>
      <c r="C4" s="95">
        <f>収入の内訳!N7</f>
        <v>0</v>
      </c>
      <c r="D4" s="98" t="s">
        <v>156</v>
      </c>
    </row>
    <row r="5" spans="1:4" ht="29.25" customHeight="1">
      <c r="A5" s="153"/>
      <c r="B5" s="44" t="s">
        <v>3</v>
      </c>
      <c r="C5" s="95">
        <f>C3+C4</f>
        <v>0</v>
      </c>
      <c r="D5" s="98" t="s">
        <v>156</v>
      </c>
    </row>
    <row r="6" spans="1:4" ht="29.25" customHeight="1">
      <c r="A6" s="153" t="s">
        <v>21</v>
      </c>
      <c r="B6" s="44" t="s">
        <v>4</v>
      </c>
      <c r="C6" s="95"/>
      <c r="D6" s="98" t="s">
        <v>156</v>
      </c>
    </row>
    <row r="7" spans="1:4" ht="29.25" customHeight="1">
      <c r="A7" s="153"/>
      <c r="B7" s="44" t="s">
        <v>5</v>
      </c>
      <c r="C7" s="95"/>
      <c r="D7" s="98" t="s">
        <v>156</v>
      </c>
    </row>
    <row r="8" spans="1:4" ht="29.25" customHeight="1">
      <c r="A8" s="153"/>
      <c r="B8" s="44" t="s">
        <v>3</v>
      </c>
      <c r="C8" s="95">
        <f>C6+C7</f>
        <v>0</v>
      </c>
      <c r="D8" s="98" t="s">
        <v>156</v>
      </c>
    </row>
    <row r="9" spans="1:4" ht="29.25" customHeight="1">
      <c r="A9" s="153" t="s">
        <v>88</v>
      </c>
      <c r="B9" s="44" t="s">
        <v>4</v>
      </c>
      <c r="C9" s="95">
        <f>C3+C6</f>
        <v>0</v>
      </c>
      <c r="D9" s="98" t="s">
        <v>156</v>
      </c>
    </row>
    <row r="10" spans="1:4" ht="29.25" customHeight="1">
      <c r="A10" s="153"/>
      <c r="B10" s="44" t="s">
        <v>5</v>
      </c>
      <c r="C10" s="95">
        <f>C4+C7</f>
        <v>0</v>
      </c>
      <c r="D10" s="98" t="s">
        <v>156</v>
      </c>
    </row>
    <row r="11" spans="1:4" ht="29.25" customHeight="1">
      <c r="A11" s="154"/>
      <c r="B11" s="45" t="s">
        <v>87</v>
      </c>
      <c r="C11" s="96">
        <f>C5+C8</f>
        <v>0</v>
      </c>
      <c r="D11" s="99" t="s">
        <v>156</v>
      </c>
    </row>
    <row r="12" spans="1:4" ht="13.5">
      <c r="A12" s="1"/>
    </row>
    <row r="13" spans="1:4" ht="13.5">
      <c r="A13" s="1"/>
    </row>
    <row r="14" spans="1:4" ht="26.25" customHeight="1">
      <c r="A14" s="89" t="s">
        <v>89</v>
      </c>
      <c r="B14" s="117" t="s">
        <v>157</v>
      </c>
      <c r="C14" s="118"/>
      <c r="D14" s="112" t="s">
        <v>156</v>
      </c>
    </row>
    <row r="15" spans="1:4" ht="26.25" customHeight="1">
      <c r="A15" s="92"/>
      <c r="B15" s="119" t="s">
        <v>180</v>
      </c>
      <c r="C15" s="120"/>
      <c r="D15" s="98" t="s">
        <v>56</v>
      </c>
    </row>
    <row r="16" spans="1:4" ht="12" customHeight="1">
      <c r="A16" s="92"/>
      <c r="B16" s="115" t="s">
        <v>138</v>
      </c>
      <c r="C16" s="116"/>
      <c r="D16" s="104"/>
    </row>
    <row r="17" spans="1:4" ht="33.75" customHeight="1">
      <c r="A17" s="90"/>
      <c r="B17" s="155"/>
      <c r="C17" s="156"/>
      <c r="D17" s="157"/>
    </row>
    <row r="18" spans="1:4" ht="15">
      <c r="A18" s="3"/>
    </row>
  </sheetData>
  <mergeCells count="4">
    <mergeCell ref="A3:A5"/>
    <mergeCell ref="A6:A8"/>
    <mergeCell ref="A9:A11"/>
    <mergeCell ref="B17:D17"/>
  </mergeCells>
  <phoneticPr fontId="1"/>
  <pageMargins left="0.97" right="0.7" top="1"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B1:O62"/>
  <sheetViews>
    <sheetView showGridLines="0" view="pageBreakPreview" topLeftCell="B1" zoomScaleNormal="100" zoomScaleSheetLayoutView="100" workbookViewId="0">
      <selection activeCell="G10" sqref="G10"/>
    </sheetView>
  </sheetViews>
  <sheetFormatPr defaultColWidth="9" defaultRowHeight="13"/>
  <cols>
    <col min="1" max="1" width="2.6328125" style="17" customWidth="1"/>
    <col min="2" max="2" width="2.26953125" style="121" customWidth="1"/>
    <col min="3" max="3" width="11.08984375" style="17" customWidth="1"/>
    <col min="4" max="4" width="13.36328125" style="17" customWidth="1"/>
    <col min="5" max="5" width="3.36328125" style="17" bestFit="1" customWidth="1"/>
    <col min="6" max="6" width="10.6328125" style="17" customWidth="1"/>
    <col min="7" max="7" width="33.6328125" style="17" customWidth="1"/>
    <col min="8" max="8" width="26.36328125" style="17" customWidth="1"/>
    <col min="9" max="9" width="14.453125" style="17" customWidth="1"/>
    <col min="10" max="10" width="12.36328125" style="17" customWidth="1"/>
    <col min="11" max="11" width="11.7265625" style="17" customWidth="1"/>
    <col min="12" max="12" width="5.26953125" style="17" customWidth="1"/>
    <col min="13" max="13" width="8.7265625" style="17" customWidth="1"/>
    <col min="14" max="16384" width="9" style="17"/>
  </cols>
  <sheetData>
    <row r="1" spans="2:15" ht="36" customHeight="1">
      <c r="C1" s="47"/>
    </row>
    <row r="2" spans="2:15" ht="19.5" customHeight="1">
      <c r="C2" s="49" t="s">
        <v>83</v>
      </c>
      <c r="G2" s="34"/>
      <c r="H2" s="35"/>
      <c r="L2" s="36"/>
    </row>
    <row r="3" spans="2:15" ht="8.25" customHeight="1">
      <c r="I3" s="26"/>
      <c r="L3" s="36"/>
      <c r="M3" s="29"/>
    </row>
    <row r="4" spans="2:15" ht="17.25" customHeight="1">
      <c r="C4" s="27" t="s">
        <v>82</v>
      </c>
      <c r="D4" s="159">
        <f>SUM(D8:D38)</f>
        <v>0</v>
      </c>
      <c r="E4" s="159"/>
      <c r="F4" s="159"/>
      <c r="I4" s="26"/>
      <c r="L4" s="36"/>
      <c r="M4" s="29"/>
    </row>
    <row r="5" spans="2:15" ht="18" customHeight="1">
      <c r="L5" s="36"/>
    </row>
    <row r="6" spans="2:15" ht="18.75" customHeight="1">
      <c r="C6" s="160" t="s">
        <v>66</v>
      </c>
      <c r="D6" s="162" t="s">
        <v>65</v>
      </c>
      <c r="E6" s="163"/>
      <c r="F6" s="158" t="s">
        <v>79</v>
      </c>
      <c r="G6" s="166" t="s">
        <v>80</v>
      </c>
      <c r="H6" s="167"/>
      <c r="I6" s="168"/>
      <c r="J6" s="169" t="s">
        <v>81</v>
      </c>
      <c r="K6" s="158" t="s">
        <v>64</v>
      </c>
      <c r="L6" s="36"/>
      <c r="M6" s="23" t="s">
        <v>85</v>
      </c>
      <c r="N6" s="87">
        <f>SUMIF(F8:F50,M6,D8:D50)</f>
        <v>0</v>
      </c>
    </row>
    <row r="7" spans="2:15" ht="30" customHeight="1">
      <c r="C7" s="161"/>
      <c r="D7" s="164"/>
      <c r="E7" s="165"/>
      <c r="F7" s="158"/>
      <c r="G7" s="25" t="s">
        <v>63</v>
      </c>
      <c r="H7" s="25" t="s">
        <v>62</v>
      </c>
      <c r="I7" s="24" t="s">
        <v>61</v>
      </c>
      <c r="J7" s="170"/>
      <c r="K7" s="158"/>
      <c r="L7" s="36"/>
      <c r="M7" s="23" t="s">
        <v>7</v>
      </c>
      <c r="N7" s="87">
        <f>SUMIF(F8:F50,M7,D8:D50)</f>
        <v>0</v>
      </c>
    </row>
    <row r="8" spans="2:15" ht="30.75" customHeight="1">
      <c r="B8" s="121">
        <v>1</v>
      </c>
      <c r="C8" s="22"/>
      <c r="D8" s="21"/>
      <c r="E8" s="20" t="s">
        <v>84</v>
      </c>
      <c r="F8" s="19"/>
      <c r="G8" s="18"/>
      <c r="H8" s="18"/>
      <c r="I8" s="30"/>
      <c r="J8" s="71"/>
      <c r="K8" s="30"/>
      <c r="L8" s="36"/>
      <c r="M8" s="38">
        <f>IF(D8&lt;&gt;"",1,0)</f>
        <v>0</v>
      </c>
      <c r="N8" s="38">
        <f>IF(F8&lt;&gt;"",1,0)</f>
        <v>0</v>
      </c>
      <c r="O8" s="38" t="b">
        <f>M8&lt;&gt;N8</f>
        <v>0</v>
      </c>
    </row>
    <row r="9" spans="2:15" ht="30.75" customHeight="1">
      <c r="B9" s="121">
        <v>2</v>
      </c>
      <c r="C9" s="22"/>
      <c r="D9" s="21"/>
      <c r="E9" s="20"/>
      <c r="F9" s="19"/>
      <c r="G9" s="18"/>
      <c r="H9" s="18"/>
      <c r="I9" s="30"/>
      <c r="J9" s="71"/>
      <c r="K9" s="30"/>
      <c r="L9" s="36"/>
      <c r="M9" s="38">
        <f t="shared" ref="M9:M38" si="0">IF(D9&lt;&gt;"",1,0)</f>
        <v>0</v>
      </c>
      <c r="N9" s="38">
        <f t="shared" ref="N9:N38" si="1">IF(F9&lt;&gt;"",1,0)</f>
        <v>0</v>
      </c>
      <c r="O9" s="38" t="b">
        <f t="shared" ref="O9:O38" si="2">M9&lt;&gt;N9</f>
        <v>0</v>
      </c>
    </row>
    <row r="10" spans="2:15" ht="30.75" customHeight="1">
      <c r="B10" s="121">
        <v>3</v>
      </c>
      <c r="C10" s="22"/>
      <c r="D10" s="21"/>
      <c r="E10" s="20"/>
      <c r="F10" s="19"/>
      <c r="G10" s="18"/>
      <c r="H10" s="18"/>
      <c r="I10" s="30"/>
      <c r="J10" s="71"/>
      <c r="K10" s="30"/>
      <c r="L10" s="36"/>
      <c r="M10" s="38">
        <f t="shared" si="0"/>
        <v>0</v>
      </c>
      <c r="N10" s="38">
        <f t="shared" si="1"/>
        <v>0</v>
      </c>
      <c r="O10" s="38" t="b">
        <f t="shared" si="2"/>
        <v>0</v>
      </c>
    </row>
    <row r="11" spans="2:15" ht="30.75" customHeight="1">
      <c r="B11" s="121">
        <v>4</v>
      </c>
      <c r="C11" s="22"/>
      <c r="D11" s="21"/>
      <c r="E11" s="20"/>
      <c r="F11" s="19"/>
      <c r="G11" s="18"/>
      <c r="H11" s="18"/>
      <c r="I11" s="30"/>
      <c r="J11" s="71"/>
      <c r="K11" s="30"/>
      <c r="L11" s="36"/>
      <c r="M11" s="38">
        <f t="shared" si="0"/>
        <v>0</v>
      </c>
      <c r="N11" s="38">
        <f t="shared" si="1"/>
        <v>0</v>
      </c>
      <c r="O11" s="38" t="b">
        <f t="shared" si="2"/>
        <v>0</v>
      </c>
    </row>
    <row r="12" spans="2:15" ht="30.75" customHeight="1">
      <c r="B12" s="121">
        <v>5</v>
      </c>
      <c r="C12" s="22"/>
      <c r="D12" s="21"/>
      <c r="E12" s="20"/>
      <c r="F12" s="19"/>
      <c r="G12" s="18"/>
      <c r="H12" s="18"/>
      <c r="I12" s="30"/>
      <c r="J12" s="71"/>
      <c r="K12" s="30"/>
      <c r="L12" s="36"/>
      <c r="M12" s="38">
        <f t="shared" si="0"/>
        <v>0</v>
      </c>
      <c r="N12" s="38">
        <f t="shared" si="1"/>
        <v>0</v>
      </c>
      <c r="O12" s="38" t="b">
        <f t="shared" si="2"/>
        <v>0</v>
      </c>
    </row>
    <row r="13" spans="2:15" ht="30.75" customHeight="1">
      <c r="B13" s="121">
        <v>6</v>
      </c>
      <c r="C13" s="22"/>
      <c r="D13" s="21"/>
      <c r="E13" s="20"/>
      <c r="F13" s="19"/>
      <c r="G13" s="18"/>
      <c r="H13" s="18"/>
      <c r="I13" s="30"/>
      <c r="J13" s="71"/>
      <c r="K13" s="30"/>
      <c r="L13" s="36"/>
      <c r="M13" s="38">
        <f t="shared" si="0"/>
        <v>0</v>
      </c>
      <c r="N13" s="38">
        <f t="shared" si="1"/>
        <v>0</v>
      </c>
      <c r="O13" s="38" t="b">
        <f t="shared" si="2"/>
        <v>0</v>
      </c>
    </row>
    <row r="14" spans="2:15" ht="30.75" customHeight="1">
      <c r="B14" s="121">
        <v>7</v>
      </c>
      <c r="C14" s="22"/>
      <c r="D14" s="21"/>
      <c r="E14" s="20"/>
      <c r="F14" s="19"/>
      <c r="G14" s="18"/>
      <c r="H14" s="18"/>
      <c r="I14" s="30"/>
      <c r="J14" s="71"/>
      <c r="K14" s="30"/>
      <c r="L14" s="36"/>
      <c r="M14" s="38">
        <f t="shared" si="0"/>
        <v>0</v>
      </c>
      <c r="N14" s="38">
        <f t="shared" si="1"/>
        <v>0</v>
      </c>
      <c r="O14" s="38" t="b">
        <f t="shared" si="2"/>
        <v>0</v>
      </c>
    </row>
    <row r="15" spans="2:15" ht="30.75" customHeight="1">
      <c r="B15" s="121">
        <v>8</v>
      </c>
      <c r="C15" s="22"/>
      <c r="D15" s="21"/>
      <c r="E15" s="20"/>
      <c r="F15" s="19"/>
      <c r="G15" s="18"/>
      <c r="H15" s="18"/>
      <c r="I15" s="30"/>
      <c r="J15" s="71"/>
      <c r="K15" s="30"/>
      <c r="L15" s="36"/>
      <c r="M15" s="38">
        <f t="shared" si="0"/>
        <v>0</v>
      </c>
      <c r="N15" s="38">
        <f t="shared" si="1"/>
        <v>0</v>
      </c>
      <c r="O15" s="38" t="b">
        <f t="shared" si="2"/>
        <v>0</v>
      </c>
    </row>
    <row r="16" spans="2:15" ht="30.75" customHeight="1">
      <c r="B16" s="121">
        <v>9</v>
      </c>
      <c r="C16" s="22"/>
      <c r="D16" s="21"/>
      <c r="E16" s="20"/>
      <c r="F16" s="19"/>
      <c r="G16" s="18"/>
      <c r="H16" s="18"/>
      <c r="I16" s="30"/>
      <c r="J16" s="71"/>
      <c r="K16" s="30"/>
      <c r="L16" s="36"/>
      <c r="M16" s="38">
        <f t="shared" si="0"/>
        <v>0</v>
      </c>
      <c r="N16" s="38">
        <f t="shared" si="1"/>
        <v>0</v>
      </c>
      <c r="O16" s="38" t="b">
        <f t="shared" si="2"/>
        <v>0</v>
      </c>
    </row>
    <row r="17" spans="2:15" ht="30.75" customHeight="1">
      <c r="B17" s="121">
        <v>10</v>
      </c>
      <c r="C17" s="22"/>
      <c r="D17" s="21"/>
      <c r="E17" s="20"/>
      <c r="F17" s="19"/>
      <c r="G17" s="18"/>
      <c r="H17" s="18"/>
      <c r="I17" s="30"/>
      <c r="J17" s="71"/>
      <c r="K17" s="30"/>
      <c r="L17" s="36"/>
      <c r="M17" s="38">
        <f t="shared" si="0"/>
        <v>0</v>
      </c>
      <c r="N17" s="38">
        <f t="shared" si="1"/>
        <v>0</v>
      </c>
      <c r="O17" s="38" t="b">
        <f t="shared" si="2"/>
        <v>0</v>
      </c>
    </row>
    <row r="18" spans="2:15" ht="30.75" customHeight="1">
      <c r="B18" s="121">
        <v>11</v>
      </c>
      <c r="C18" s="22"/>
      <c r="D18" s="21"/>
      <c r="E18" s="20"/>
      <c r="F18" s="19"/>
      <c r="G18" s="18"/>
      <c r="H18" s="18"/>
      <c r="I18" s="30"/>
      <c r="J18" s="71"/>
      <c r="K18" s="30"/>
      <c r="L18" s="36"/>
      <c r="M18" s="38">
        <f t="shared" si="0"/>
        <v>0</v>
      </c>
      <c r="N18" s="38">
        <f t="shared" si="1"/>
        <v>0</v>
      </c>
      <c r="O18" s="38" t="b">
        <f t="shared" si="2"/>
        <v>0</v>
      </c>
    </row>
    <row r="19" spans="2:15" ht="30.75" customHeight="1">
      <c r="B19" s="121">
        <v>12</v>
      </c>
      <c r="C19" s="22"/>
      <c r="D19" s="21"/>
      <c r="E19" s="20"/>
      <c r="F19" s="19"/>
      <c r="G19" s="18"/>
      <c r="H19" s="18"/>
      <c r="I19" s="30"/>
      <c r="J19" s="71"/>
      <c r="K19" s="30"/>
      <c r="L19" s="48"/>
      <c r="M19" s="38">
        <f t="shared" si="0"/>
        <v>0</v>
      </c>
      <c r="N19" s="38">
        <f t="shared" si="1"/>
        <v>0</v>
      </c>
      <c r="O19" s="38" t="b">
        <f t="shared" si="2"/>
        <v>0</v>
      </c>
    </row>
    <row r="20" spans="2:15" ht="30.75" customHeight="1">
      <c r="B20" s="121">
        <v>13</v>
      </c>
      <c r="C20" s="22"/>
      <c r="D20" s="21"/>
      <c r="E20" s="20"/>
      <c r="F20" s="19"/>
      <c r="G20" s="18"/>
      <c r="H20" s="18"/>
      <c r="I20" s="30"/>
      <c r="J20" s="71"/>
      <c r="K20" s="30"/>
      <c r="L20" s="48"/>
      <c r="M20" s="38">
        <f t="shared" si="0"/>
        <v>0</v>
      </c>
      <c r="N20" s="38">
        <f t="shared" si="1"/>
        <v>0</v>
      </c>
      <c r="O20" s="38" t="b">
        <f t="shared" si="2"/>
        <v>0</v>
      </c>
    </row>
    <row r="21" spans="2:15" ht="30.75" customHeight="1">
      <c r="B21" s="121">
        <v>14</v>
      </c>
      <c r="C21" s="22"/>
      <c r="D21" s="21"/>
      <c r="E21" s="20"/>
      <c r="F21" s="19"/>
      <c r="G21" s="18"/>
      <c r="H21" s="18"/>
      <c r="I21" s="30"/>
      <c r="J21" s="71"/>
      <c r="K21" s="30"/>
      <c r="L21" s="48"/>
      <c r="M21" s="38">
        <f t="shared" si="0"/>
        <v>0</v>
      </c>
      <c r="N21" s="38">
        <f t="shared" si="1"/>
        <v>0</v>
      </c>
      <c r="O21" s="38" t="b">
        <f t="shared" si="2"/>
        <v>0</v>
      </c>
    </row>
    <row r="22" spans="2:15" ht="30.75" customHeight="1">
      <c r="B22" s="121">
        <v>15</v>
      </c>
      <c r="C22" s="22"/>
      <c r="D22" s="21"/>
      <c r="E22" s="20"/>
      <c r="F22" s="19"/>
      <c r="G22" s="18"/>
      <c r="H22" s="18"/>
      <c r="I22" s="30"/>
      <c r="J22" s="71"/>
      <c r="K22" s="30"/>
      <c r="L22" s="48"/>
      <c r="M22" s="38">
        <f t="shared" si="0"/>
        <v>0</v>
      </c>
      <c r="N22" s="38">
        <f t="shared" si="1"/>
        <v>0</v>
      </c>
      <c r="O22" s="38" t="b">
        <f t="shared" si="2"/>
        <v>0</v>
      </c>
    </row>
    <row r="23" spans="2:15" ht="30.75" customHeight="1">
      <c r="B23" s="121">
        <v>16</v>
      </c>
      <c r="C23" s="22"/>
      <c r="D23" s="21"/>
      <c r="E23" s="20"/>
      <c r="F23" s="19"/>
      <c r="G23" s="18"/>
      <c r="H23" s="18"/>
      <c r="I23" s="30"/>
      <c r="J23" s="71"/>
      <c r="K23" s="30"/>
      <c r="L23" s="48"/>
      <c r="M23" s="38">
        <f t="shared" si="0"/>
        <v>0</v>
      </c>
      <c r="N23" s="38">
        <f t="shared" si="1"/>
        <v>0</v>
      </c>
      <c r="O23" s="38" t="b">
        <f t="shared" si="2"/>
        <v>0</v>
      </c>
    </row>
    <row r="24" spans="2:15" ht="30.75" customHeight="1">
      <c r="B24" s="121">
        <v>17</v>
      </c>
      <c r="C24" s="22"/>
      <c r="D24" s="21"/>
      <c r="E24" s="20"/>
      <c r="F24" s="19"/>
      <c r="G24" s="18"/>
      <c r="H24" s="18"/>
      <c r="I24" s="30"/>
      <c r="J24" s="71"/>
      <c r="K24" s="30"/>
      <c r="L24" s="48"/>
      <c r="M24" s="38">
        <f t="shared" si="0"/>
        <v>0</v>
      </c>
      <c r="N24" s="38">
        <f t="shared" si="1"/>
        <v>0</v>
      </c>
      <c r="O24" s="38" t="b">
        <f t="shared" si="2"/>
        <v>0</v>
      </c>
    </row>
    <row r="25" spans="2:15" ht="30.75" customHeight="1">
      <c r="B25" s="121">
        <v>18</v>
      </c>
      <c r="C25" s="22"/>
      <c r="D25" s="21"/>
      <c r="E25" s="20"/>
      <c r="F25" s="19"/>
      <c r="G25" s="18"/>
      <c r="H25" s="18"/>
      <c r="I25" s="30"/>
      <c r="J25" s="71"/>
      <c r="K25" s="30"/>
      <c r="L25" s="48"/>
      <c r="M25" s="38">
        <f t="shared" si="0"/>
        <v>0</v>
      </c>
      <c r="N25" s="38">
        <f t="shared" si="1"/>
        <v>0</v>
      </c>
      <c r="O25" s="38" t="b">
        <f t="shared" si="2"/>
        <v>0</v>
      </c>
    </row>
    <row r="26" spans="2:15" ht="30.75" customHeight="1">
      <c r="B26" s="121">
        <v>19</v>
      </c>
      <c r="C26" s="22"/>
      <c r="D26" s="21"/>
      <c r="E26" s="20"/>
      <c r="F26" s="19"/>
      <c r="G26" s="18"/>
      <c r="H26" s="18"/>
      <c r="I26" s="30"/>
      <c r="J26" s="71"/>
      <c r="K26" s="30"/>
      <c r="L26" s="48"/>
      <c r="M26" s="38">
        <f t="shared" si="0"/>
        <v>0</v>
      </c>
      <c r="N26" s="38">
        <f t="shared" si="1"/>
        <v>0</v>
      </c>
      <c r="O26" s="38" t="b">
        <f t="shared" si="2"/>
        <v>0</v>
      </c>
    </row>
    <row r="27" spans="2:15" ht="30.75" customHeight="1">
      <c r="B27" s="121">
        <v>20</v>
      </c>
      <c r="C27" s="22"/>
      <c r="D27" s="21"/>
      <c r="E27" s="20"/>
      <c r="F27" s="19"/>
      <c r="G27" s="18"/>
      <c r="H27" s="18"/>
      <c r="I27" s="30"/>
      <c r="J27" s="71"/>
      <c r="K27" s="30"/>
      <c r="L27" s="48"/>
      <c r="M27" s="38">
        <f t="shared" si="0"/>
        <v>0</v>
      </c>
      <c r="N27" s="38">
        <f t="shared" si="1"/>
        <v>0</v>
      </c>
      <c r="O27" s="38" t="b">
        <f t="shared" si="2"/>
        <v>0</v>
      </c>
    </row>
    <row r="28" spans="2:15" ht="30.75" customHeight="1">
      <c r="B28" s="121">
        <v>21</v>
      </c>
      <c r="C28" s="22"/>
      <c r="D28" s="21"/>
      <c r="E28" s="20"/>
      <c r="F28" s="19"/>
      <c r="G28" s="18"/>
      <c r="H28" s="18"/>
      <c r="I28" s="30"/>
      <c r="J28" s="71"/>
      <c r="K28" s="30"/>
      <c r="L28" s="48"/>
      <c r="M28" s="38">
        <f t="shared" si="0"/>
        <v>0</v>
      </c>
      <c r="N28" s="38">
        <f t="shared" si="1"/>
        <v>0</v>
      </c>
      <c r="O28" s="38" t="b">
        <f t="shared" si="2"/>
        <v>0</v>
      </c>
    </row>
    <row r="29" spans="2:15" ht="30.75" customHeight="1">
      <c r="B29" s="121">
        <v>22</v>
      </c>
      <c r="C29" s="22"/>
      <c r="D29" s="21"/>
      <c r="E29" s="20"/>
      <c r="F29" s="19"/>
      <c r="G29" s="18"/>
      <c r="H29" s="18"/>
      <c r="I29" s="30"/>
      <c r="J29" s="71"/>
      <c r="K29" s="30"/>
      <c r="L29" s="48"/>
      <c r="M29" s="38">
        <f t="shared" si="0"/>
        <v>0</v>
      </c>
      <c r="N29" s="38">
        <f t="shared" si="1"/>
        <v>0</v>
      </c>
      <c r="O29" s="38" t="b">
        <f t="shared" si="2"/>
        <v>0</v>
      </c>
    </row>
    <row r="30" spans="2:15" ht="30.75" customHeight="1">
      <c r="B30" s="121">
        <v>23</v>
      </c>
      <c r="C30" s="22"/>
      <c r="D30" s="21"/>
      <c r="E30" s="20"/>
      <c r="F30" s="19"/>
      <c r="G30" s="18"/>
      <c r="H30" s="18"/>
      <c r="I30" s="30"/>
      <c r="J30" s="71"/>
      <c r="K30" s="30"/>
      <c r="L30" s="48"/>
      <c r="M30" s="38">
        <f t="shared" si="0"/>
        <v>0</v>
      </c>
      <c r="N30" s="38">
        <f t="shared" si="1"/>
        <v>0</v>
      </c>
      <c r="O30" s="38" t="b">
        <f t="shared" si="2"/>
        <v>0</v>
      </c>
    </row>
    <row r="31" spans="2:15" ht="30.75" customHeight="1">
      <c r="B31" s="121">
        <v>24</v>
      </c>
      <c r="C31" s="22"/>
      <c r="D31" s="21"/>
      <c r="E31" s="20"/>
      <c r="F31" s="19"/>
      <c r="G31" s="18"/>
      <c r="H31" s="18"/>
      <c r="I31" s="30"/>
      <c r="J31" s="71"/>
      <c r="K31" s="30"/>
      <c r="L31" s="48"/>
      <c r="M31" s="38">
        <f t="shared" si="0"/>
        <v>0</v>
      </c>
      <c r="N31" s="38">
        <f t="shared" si="1"/>
        <v>0</v>
      </c>
      <c r="O31" s="38" t="b">
        <f t="shared" si="2"/>
        <v>0</v>
      </c>
    </row>
    <row r="32" spans="2:15" ht="30.75" customHeight="1">
      <c r="B32" s="121">
        <v>25</v>
      </c>
      <c r="C32" s="22"/>
      <c r="D32" s="21"/>
      <c r="E32" s="20"/>
      <c r="F32" s="19"/>
      <c r="G32" s="18"/>
      <c r="H32" s="18"/>
      <c r="I32" s="30"/>
      <c r="J32" s="71"/>
      <c r="K32" s="30"/>
      <c r="L32" s="48"/>
      <c r="M32" s="38">
        <f t="shared" si="0"/>
        <v>0</v>
      </c>
      <c r="N32" s="38">
        <f t="shared" si="1"/>
        <v>0</v>
      </c>
      <c r="O32" s="38" t="b">
        <f t="shared" si="2"/>
        <v>0</v>
      </c>
    </row>
    <row r="33" spans="2:15" ht="30.75" customHeight="1">
      <c r="B33" s="121">
        <v>26</v>
      </c>
      <c r="C33" s="22"/>
      <c r="D33" s="21"/>
      <c r="E33" s="20"/>
      <c r="F33" s="19"/>
      <c r="G33" s="18"/>
      <c r="H33" s="18"/>
      <c r="I33" s="30"/>
      <c r="J33" s="71"/>
      <c r="K33" s="30"/>
      <c r="L33" s="48"/>
      <c r="M33" s="38">
        <f t="shared" si="0"/>
        <v>0</v>
      </c>
      <c r="N33" s="38">
        <f t="shared" si="1"/>
        <v>0</v>
      </c>
      <c r="O33" s="38" t="b">
        <f t="shared" si="2"/>
        <v>0</v>
      </c>
    </row>
    <row r="34" spans="2:15" ht="30.75" customHeight="1">
      <c r="B34" s="121">
        <v>27</v>
      </c>
      <c r="C34" s="22"/>
      <c r="D34" s="21"/>
      <c r="E34" s="20"/>
      <c r="F34" s="19"/>
      <c r="G34" s="18"/>
      <c r="H34" s="18"/>
      <c r="I34" s="30"/>
      <c r="J34" s="71"/>
      <c r="K34" s="30"/>
      <c r="L34" s="36"/>
      <c r="M34" s="38">
        <f t="shared" si="0"/>
        <v>0</v>
      </c>
      <c r="N34" s="38">
        <f t="shared" si="1"/>
        <v>0</v>
      </c>
      <c r="O34" s="38" t="b">
        <f t="shared" si="2"/>
        <v>0</v>
      </c>
    </row>
    <row r="35" spans="2:15" ht="30.75" customHeight="1">
      <c r="B35" s="121">
        <v>28</v>
      </c>
      <c r="C35" s="22"/>
      <c r="D35" s="21"/>
      <c r="E35" s="20"/>
      <c r="F35" s="19"/>
      <c r="G35" s="18"/>
      <c r="H35" s="18"/>
      <c r="I35" s="30"/>
      <c r="J35" s="71"/>
      <c r="K35" s="30"/>
      <c r="L35" s="36"/>
      <c r="M35" s="38">
        <f t="shared" si="0"/>
        <v>0</v>
      </c>
      <c r="N35" s="38">
        <f t="shared" si="1"/>
        <v>0</v>
      </c>
      <c r="O35" s="38" t="b">
        <f t="shared" si="2"/>
        <v>0</v>
      </c>
    </row>
    <row r="36" spans="2:15" ht="30.75" customHeight="1">
      <c r="B36" s="121">
        <v>29</v>
      </c>
      <c r="C36" s="22"/>
      <c r="D36" s="21"/>
      <c r="E36" s="20"/>
      <c r="F36" s="19"/>
      <c r="G36" s="18"/>
      <c r="H36" s="18"/>
      <c r="I36" s="30"/>
      <c r="J36" s="71"/>
      <c r="K36" s="30"/>
      <c r="L36" s="36"/>
      <c r="M36" s="38">
        <f t="shared" si="0"/>
        <v>0</v>
      </c>
      <c r="N36" s="38">
        <f t="shared" si="1"/>
        <v>0</v>
      </c>
      <c r="O36" s="38" t="b">
        <f t="shared" si="2"/>
        <v>0</v>
      </c>
    </row>
    <row r="37" spans="2:15" ht="30.75" customHeight="1">
      <c r="B37" s="121">
        <v>30</v>
      </c>
      <c r="C37" s="22"/>
      <c r="D37" s="21"/>
      <c r="E37" s="20"/>
      <c r="F37" s="19"/>
      <c r="G37" s="18"/>
      <c r="H37" s="18"/>
      <c r="I37" s="30"/>
      <c r="J37" s="71"/>
      <c r="K37" s="30"/>
      <c r="L37" s="36"/>
      <c r="M37" s="38">
        <f t="shared" si="0"/>
        <v>0</v>
      </c>
      <c r="N37" s="38">
        <f t="shared" si="1"/>
        <v>0</v>
      </c>
      <c r="O37" s="38" t="b">
        <f t="shared" si="2"/>
        <v>0</v>
      </c>
    </row>
    <row r="38" spans="2:15" ht="30.75" customHeight="1">
      <c r="B38" s="121">
        <v>31</v>
      </c>
      <c r="C38" s="22"/>
      <c r="D38" s="21"/>
      <c r="E38" s="20"/>
      <c r="F38" s="19"/>
      <c r="G38" s="18"/>
      <c r="H38" s="18"/>
      <c r="I38" s="30"/>
      <c r="J38" s="71"/>
      <c r="K38" s="30"/>
      <c r="L38" s="36"/>
      <c r="M38" s="38">
        <f t="shared" si="0"/>
        <v>0</v>
      </c>
      <c r="N38" s="38">
        <f t="shared" si="1"/>
        <v>0</v>
      </c>
      <c r="O38" s="38" t="b">
        <f t="shared" si="2"/>
        <v>0</v>
      </c>
    </row>
    <row r="39" spans="2:15" ht="30.75" customHeight="1">
      <c r="B39" s="121">
        <v>32</v>
      </c>
      <c r="C39" s="22"/>
      <c r="D39" s="21"/>
      <c r="E39" s="20"/>
      <c r="F39" s="19"/>
      <c r="G39" s="18"/>
      <c r="H39" s="18"/>
      <c r="I39" s="30"/>
      <c r="J39" s="71"/>
      <c r="K39" s="30"/>
      <c r="L39" s="48"/>
      <c r="M39" s="38">
        <f t="shared" ref="M39:M45" si="3">IF(D39&lt;&gt;"",1,0)</f>
        <v>0</v>
      </c>
      <c r="N39" s="38">
        <f t="shared" ref="N39:N45" si="4">IF(F39&lt;&gt;"",1,0)</f>
        <v>0</v>
      </c>
      <c r="O39" s="38" t="b">
        <f t="shared" ref="O39:O45" si="5">M39&lt;&gt;N39</f>
        <v>0</v>
      </c>
    </row>
    <row r="40" spans="2:15" ht="30.75" customHeight="1">
      <c r="B40" s="121">
        <v>33</v>
      </c>
      <c r="C40" s="22"/>
      <c r="D40" s="21"/>
      <c r="E40" s="20"/>
      <c r="F40" s="19"/>
      <c r="G40" s="18"/>
      <c r="H40" s="18"/>
      <c r="I40" s="30"/>
      <c r="J40" s="71"/>
      <c r="K40" s="30"/>
      <c r="L40" s="48"/>
      <c r="M40" s="38">
        <f t="shared" si="3"/>
        <v>0</v>
      </c>
      <c r="N40" s="38">
        <f t="shared" si="4"/>
        <v>0</v>
      </c>
      <c r="O40" s="38" t="b">
        <f t="shared" si="5"/>
        <v>0</v>
      </c>
    </row>
    <row r="41" spans="2:15" ht="30.75" customHeight="1">
      <c r="B41" s="121">
        <v>34</v>
      </c>
      <c r="C41" s="22"/>
      <c r="D41" s="21"/>
      <c r="E41" s="20"/>
      <c r="F41" s="19"/>
      <c r="G41" s="18"/>
      <c r="H41" s="18"/>
      <c r="I41" s="30"/>
      <c r="J41" s="71"/>
      <c r="K41" s="30"/>
      <c r="L41" s="36"/>
      <c r="M41" s="38">
        <f t="shared" si="3"/>
        <v>0</v>
      </c>
      <c r="N41" s="38">
        <f t="shared" si="4"/>
        <v>0</v>
      </c>
      <c r="O41" s="38" t="b">
        <f t="shared" si="5"/>
        <v>0</v>
      </c>
    </row>
    <row r="42" spans="2:15" ht="30.75" customHeight="1">
      <c r="B42" s="121">
        <v>35</v>
      </c>
      <c r="C42" s="22"/>
      <c r="D42" s="21"/>
      <c r="E42" s="20"/>
      <c r="F42" s="19"/>
      <c r="G42" s="18"/>
      <c r="H42" s="18"/>
      <c r="I42" s="30"/>
      <c r="J42" s="71"/>
      <c r="K42" s="30"/>
      <c r="L42" s="36"/>
      <c r="M42" s="38">
        <f t="shared" si="3"/>
        <v>0</v>
      </c>
      <c r="N42" s="38">
        <f t="shared" si="4"/>
        <v>0</v>
      </c>
      <c r="O42" s="38" t="b">
        <f t="shared" si="5"/>
        <v>0</v>
      </c>
    </row>
    <row r="43" spans="2:15" ht="30.75" customHeight="1">
      <c r="B43" s="121">
        <v>36</v>
      </c>
      <c r="C43" s="22"/>
      <c r="D43" s="21"/>
      <c r="E43" s="20"/>
      <c r="F43" s="19"/>
      <c r="G43" s="18"/>
      <c r="H43" s="18"/>
      <c r="I43" s="30"/>
      <c r="J43" s="71"/>
      <c r="K43" s="30"/>
      <c r="L43" s="36"/>
      <c r="M43" s="38">
        <f t="shared" si="3"/>
        <v>0</v>
      </c>
      <c r="N43" s="38">
        <f t="shared" si="4"/>
        <v>0</v>
      </c>
      <c r="O43" s="38" t="b">
        <f t="shared" si="5"/>
        <v>0</v>
      </c>
    </row>
    <row r="44" spans="2:15" ht="30.75" customHeight="1">
      <c r="B44" s="121">
        <v>37</v>
      </c>
      <c r="C44" s="22"/>
      <c r="D44" s="21"/>
      <c r="E44" s="20"/>
      <c r="F44" s="19"/>
      <c r="G44" s="18"/>
      <c r="H44" s="18"/>
      <c r="I44" s="30"/>
      <c r="J44" s="71"/>
      <c r="K44" s="30"/>
      <c r="L44" s="36"/>
      <c r="M44" s="38">
        <f t="shared" si="3"/>
        <v>0</v>
      </c>
      <c r="N44" s="38">
        <f t="shared" si="4"/>
        <v>0</v>
      </c>
      <c r="O44" s="38" t="b">
        <f t="shared" si="5"/>
        <v>0</v>
      </c>
    </row>
    <row r="45" spans="2:15" ht="30.75" customHeight="1">
      <c r="B45" s="121">
        <v>38</v>
      </c>
      <c r="C45" s="22"/>
      <c r="D45" s="21"/>
      <c r="E45" s="20"/>
      <c r="F45" s="19"/>
      <c r="G45" s="18"/>
      <c r="H45" s="18"/>
      <c r="I45" s="30"/>
      <c r="J45" s="71"/>
      <c r="K45" s="30"/>
      <c r="L45" s="36"/>
      <c r="M45" s="38">
        <f t="shared" si="3"/>
        <v>0</v>
      </c>
      <c r="N45" s="38">
        <f t="shared" si="4"/>
        <v>0</v>
      </c>
      <c r="O45" s="38" t="b">
        <f t="shared" si="5"/>
        <v>0</v>
      </c>
    </row>
    <row r="46" spans="2:15" ht="30.75" customHeight="1">
      <c r="B46" s="121">
        <v>39</v>
      </c>
      <c r="C46" s="22"/>
      <c r="D46" s="21"/>
      <c r="E46" s="20"/>
      <c r="F46" s="19"/>
      <c r="G46" s="18"/>
      <c r="H46" s="18"/>
      <c r="I46" s="30"/>
      <c r="J46" s="71"/>
      <c r="K46" s="30"/>
      <c r="L46" s="48"/>
      <c r="M46" s="38">
        <f t="shared" ref="M46:M50" si="6">IF(D46&lt;&gt;"",1,0)</f>
        <v>0</v>
      </c>
      <c r="N46" s="38">
        <f t="shared" ref="N46:N50" si="7">IF(F46&lt;&gt;"",1,0)</f>
        <v>0</v>
      </c>
      <c r="O46" s="38" t="b">
        <f t="shared" ref="O46:O50" si="8">M46&lt;&gt;N46</f>
        <v>0</v>
      </c>
    </row>
    <row r="47" spans="2:15" ht="30.75" customHeight="1">
      <c r="B47" s="121">
        <v>40</v>
      </c>
      <c r="C47" s="22"/>
      <c r="D47" s="21"/>
      <c r="E47" s="20"/>
      <c r="F47" s="19"/>
      <c r="G47" s="18"/>
      <c r="H47" s="18"/>
      <c r="I47" s="30"/>
      <c r="J47" s="71"/>
      <c r="K47" s="30"/>
      <c r="L47" s="48"/>
      <c r="M47" s="38">
        <f t="shared" si="6"/>
        <v>0</v>
      </c>
      <c r="N47" s="38">
        <f t="shared" si="7"/>
        <v>0</v>
      </c>
      <c r="O47" s="38" t="b">
        <f t="shared" si="8"/>
        <v>0</v>
      </c>
    </row>
    <row r="48" spans="2:15" ht="30.75" customHeight="1">
      <c r="B48" s="121">
        <v>41</v>
      </c>
      <c r="C48" s="22"/>
      <c r="D48" s="21"/>
      <c r="E48" s="20"/>
      <c r="F48" s="19"/>
      <c r="G48" s="18"/>
      <c r="H48" s="18"/>
      <c r="I48" s="30"/>
      <c r="J48" s="71"/>
      <c r="K48" s="30"/>
      <c r="L48" s="36"/>
      <c r="M48" s="38">
        <f t="shared" si="6"/>
        <v>0</v>
      </c>
      <c r="N48" s="38">
        <f t="shared" si="7"/>
        <v>0</v>
      </c>
      <c r="O48" s="38" t="b">
        <f t="shared" si="8"/>
        <v>0</v>
      </c>
    </row>
    <row r="49" spans="2:15" ht="30.75" customHeight="1">
      <c r="B49" s="121">
        <v>42</v>
      </c>
      <c r="C49" s="22"/>
      <c r="D49" s="21"/>
      <c r="E49" s="20"/>
      <c r="F49" s="19"/>
      <c r="G49" s="18"/>
      <c r="H49" s="18"/>
      <c r="I49" s="30"/>
      <c r="J49" s="71"/>
      <c r="K49" s="30"/>
      <c r="L49" s="36"/>
      <c r="M49" s="38">
        <f t="shared" si="6"/>
        <v>0</v>
      </c>
      <c r="N49" s="38">
        <f t="shared" si="7"/>
        <v>0</v>
      </c>
      <c r="O49" s="38" t="b">
        <f t="shared" si="8"/>
        <v>0</v>
      </c>
    </row>
    <row r="50" spans="2:15" ht="30.75" customHeight="1">
      <c r="B50" s="121">
        <v>43</v>
      </c>
      <c r="C50" s="22"/>
      <c r="D50" s="21"/>
      <c r="E50" s="20"/>
      <c r="F50" s="19"/>
      <c r="G50" s="18"/>
      <c r="H50" s="18"/>
      <c r="I50" s="30"/>
      <c r="J50" s="71"/>
      <c r="K50" s="30"/>
      <c r="L50" s="36"/>
      <c r="M50" s="38">
        <f t="shared" si="6"/>
        <v>0</v>
      </c>
      <c r="N50" s="38">
        <f t="shared" si="7"/>
        <v>0</v>
      </c>
      <c r="O50" s="38" t="b">
        <f t="shared" si="8"/>
        <v>0</v>
      </c>
    </row>
    <row r="51" spans="2:15">
      <c r="L51" s="36"/>
    </row>
    <row r="52" spans="2:15">
      <c r="L52" s="36"/>
    </row>
    <row r="53" spans="2:15">
      <c r="L53" s="36"/>
    </row>
    <row r="54" spans="2:15">
      <c r="L54" s="36"/>
    </row>
    <row r="55" spans="2:15">
      <c r="L55" s="36"/>
    </row>
    <row r="56" spans="2:15">
      <c r="L56" s="36"/>
    </row>
    <row r="57" spans="2:15">
      <c r="L57" s="36"/>
    </row>
    <row r="58" spans="2:15">
      <c r="L58" s="36"/>
    </row>
    <row r="59" spans="2:15">
      <c r="L59" s="36"/>
    </row>
    <row r="60" spans="2:15">
      <c r="L60" s="36"/>
    </row>
    <row r="61" spans="2:15">
      <c r="L61" s="36"/>
    </row>
    <row r="62" spans="2:15">
      <c r="L62" s="36"/>
    </row>
  </sheetData>
  <mergeCells count="7">
    <mergeCell ref="K6:K7"/>
    <mergeCell ref="D4:F4"/>
    <mergeCell ref="C6:C7"/>
    <mergeCell ref="D6:E7"/>
    <mergeCell ref="F6:F7"/>
    <mergeCell ref="G6:I6"/>
    <mergeCell ref="J6:J7"/>
  </mergeCells>
  <phoneticPr fontId="13"/>
  <conditionalFormatting sqref="F8:F50">
    <cfRule type="expression" dxfId="12" priority="1">
      <formula>$O8=TRUE</formula>
    </cfRule>
  </conditionalFormatting>
  <dataValidations count="1">
    <dataValidation type="list" imeMode="on" allowBlank="1" showInputMessage="1" showErrorMessage="1" promptTitle="ドロップダウンリストから選択してください。" sqref="F8:F50">
      <formula1>$M$6:$M$7</formula1>
    </dataValidation>
  </dataValidations>
  <pageMargins left="0.70866141732283472" right="0.70866141732283472" top="0.74803149606299213" bottom="0.62992125984251968" header="0.59055118110236227" footer="0.31496062992125984"/>
  <pageSetup paperSize="9" scale="96" fitToHeight="20" orientation="landscape" r:id="rId1"/>
  <headerFooter>
    <oddFooter>&amp;C&amp;"ＭＳ 明朝,標準"&amp;9&amp;A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O14"/>
  <sheetViews>
    <sheetView showGridLines="0" view="pageBreakPreview" zoomScaleNormal="100" zoomScaleSheetLayoutView="100" workbookViewId="0">
      <selection activeCell="I13" sqref="I13:J13"/>
    </sheetView>
  </sheetViews>
  <sheetFormatPr defaultRowHeight="13"/>
  <cols>
    <col min="1" max="1" width="17.26953125" customWidth="1"/>
    <col min="2" max="2" width="25" bestFit="1" customWidth="1"/>
    <col min="8" max="8" width="3.453125" bestFit="1" customWidth="1"/>
    <col min="11" max="11" width="3.453125" bestFit="1" customWidth="1"/>
    <col min="14" max="14" width="3.453125" bestFit="1" customWidth="1"/>
    <col min="15" max="15" width="3.7265625" customWidth="1"/>
  </cols>
  <sheetData>
    <row r="1" spans="1:15" ht="41.25" customHeight="1">
      <c r="A1" s="81" t="s">
        <v>18</v>
      </c>
    </row>
    <row r="2" spans="1:15" s="8" customFormat="1" ht="29.25" customHeight="1">
      <c r="A2" s="173" t="s">
        <v>3</v>
      </c>
      <c r="B2" s="125" t="s">
        <v>19</v>
      </c>
      <c r="C2" s="191">
        <f>'支出内訳（一覧）'!C18</f>
        <v>0</v>
      </c>
      <c r="D2" s="191"/>
      <c r="E2" s="191"/>
      <c r="F2" s="191"/>
      <c r="G2" s="191"/>
      <c r="H2" s="191"/>
      <c r="I2" s="191"/>
      <c r="J2" s="191"/>
      <c r="K2" s="191"/>
      <c r="L2" s="191"/>
      <c r="M2" s="192"/>
      <c r="N2" s="192"/>
      <c r="O2" s="112" t="s">
        <v>156</v>
      </c>
    </row>
    <row r="3" spans="1:15" s="8" customFormat="1" ht="29.25" customHeight="1">
      <c r="A3" s="174"/>
      <c r="B3" s="124" t="s">
        <v>20</v>
      </c>
      <c r="C3" s="189">
        <f>'支出内訳（一覧）'!D18</f>
        <v>0</v>
      </c>
      <c r="D3" s="189"/>
      <c r="E3" s="189"/>
      <c r="F3" s="189"/>
      <c r="G3" s="189"/>
      <c r="H3" s="189"/>
      <c r="I3" s="189"/>
      <c r="J3" s="189"/>
      <c r="K3" s="189"/>
      <c r="L3" s="189"/>
      <c r="M3" s="190"/>
      <c r="N3" s="190"/>
      <c r="O3" s="98" t="s">
        <v>156</v>
      </c>
    </row>
    <row r="4" spans="1:15" s="8" customFormat="1" ht="29.25" customHeight="1">
      <c r="A4" s="174"/>
      <c r="B4" s="124" t="s">
        <v>3</v>
      </c>
      <c r="C4" s="189">
        <f>'支出内訳（一覧）'!E18</f>
        <v>0</v>
      </c>
      <c r="D4" s="189"/>
      <c r="E4" s="189"/>
      <c r="F4" s="189"/>
      <c r="G4" s="189"/>
      <c r="H4" s="189"/>
      <c r="I4" s="189"/>
      <c r="J4" s="189"/>
      <c r="K4" s="189"/>
      <c r="L4" s="189"/>
      <c r="M4" s="190"/>
      <c r="N4" s="190"/>
      <c r="O4" s="98" t="s">
        <v>156</v>
      </c>
    </row>
    <row r="5" spans="1:15" s="8" customFormat="1" ht="29.25" customHeight="1">
      <c r="A5" s="174" t="s">
        <v>21</v>
      </c>
      <c r="B5" s="124" t="s">
        <v>19</v>
      </c>
      <c r="C5" s="171"/>
      <c r="D5" s="172"/>
      <c r="E5" s="172"/>
      <c r="F5" s="172"/>
      <c r="G5" s="172"/>
      <c r="H5" s="172"/>
      <c r="I5" s="172"/>
      <c r="J5" s="172"/>
      <c r="K5" s="172"/>
      <c r="L5" s="172"/>
      <c r="M5" s="172"/>
      <c r="N5" s="172"/>
      <c r="O5" s="98" t="s">
        <v>156</v>
      </c>
    </row>
    <row r="6" spans="1:15" s="8" customFormat="1" ht="29.25" customHeight="1">
      <c r="A6" s="174"/>
      <c r="B6" s="124" t="s">
        <v>20</v>
      </c>
      <c r="C6" s="195"/>
      <c r="D6" s="195"/>
      <c r="E6" s="195"/>
      <c r="F6" s="195"/>
      <c r="G6" s="195"/>
      <c r="H6" s="195"/>
      <c r="I6" s="195"/>
      <c r="J6" s="195"/>
      <c r="K6" s="195"/>
      <c r="L6" s="195"/>
      <c r="M6" s="171"/>
      <c r="N6" s="171"/>
      <c r="O6" s="98" t="s">
        <v>156</v>
      </c>
    </row>
    <row r="7" spans="1:15" s="8" customFormat="1" ht="29.25" customHeight="1">
      <c r="A7" s="174"/>
      <c r="B7" s="124" t="s">
        <v>3</v>
      </c>
      <c r="C7" s="195">
        <f>C5+C6</f>
        <v>0</v>
      </c>
      <c r="D7" s="195"/>
      <c r="E7" s="195"/>
      <c r="F7" s="195"/>
      <c r="G7" s="195"/>
      <c r="H7" s="195"/>
      <c r="I7" s="195"/>
      <c r="J7" s="195"/>
      <c r="K7" s="195"/>
      <c r="L7" s="195"/>
      <c r="M7" s="171"/>
      <c r="N7" s="171"/>
      <c r="O7" s="98" t="s">
        <v>156</v>
      </c>
    </row>
    <row r="8" spans="1:15" s="8" customFormat="1" ht="29.25" customHeight="1">
      <c r="A8" s="174" t="s">
        <v>22</v>
      </c>
      <c r="B8" s="124" t="s">
        <v>19</v>
      </c>
      <c r="C8" s="189">
        <f>C2+C5</f>
        <v>0</v>
      </c>
      <c r="D8" s="189"/>
      <c r="E8" s="189"/>
      <c r="F8" s="189"/>
      <c r="G8" s="189"/>
      <c r="H8" s="189"/>
      <c r="I8" s="189"/>
      <c r="J8" s="189"/>
      <c r="K8" s="189"/>
      <c r="L8" s="189"/>
      <c r="M8" s="190"/>
      <c r="N8" s="190"/>
      <c r="O8" s="98" t="s">
        <v>156</v>
      </c>
    </row>
    <row r="9" spans="1:15" s="8" customFormat="1" ht="29.25" customHeight="1">
      <c r="A9" s="174"/>
      <c r="B9" s="124" t="s">
        <v>20</v>
      </c>
      <c r="C9" s="189">
        <f>C3+C6</f>
        <v>0</v>
      </c>
      <c r="D9" s="189"/>
      <c r="E9" s="189"/>
      <c r="F9" s="189"/>
      <c r="G9" s="189"/>
      <c r="H9" s="189"/>
      <c r="I9" s="189"/>
      <c r="J9" s="189"/>
      <c r="K9" s="189"/>
      <c r="L9" s="189"/>
      <c r="M9" s="190"/>
      <c r="N9" s="190"/>
      <c r="O9" s="98" t="s">
        <v>156</v>
      </c>
    </row>
    <row r="10" spans="1:15" s="8" customFormat="1" ht="29.25" customHeight="1">
      <c r="A10" s="175"/>
      <c r="B10" s="93" t="s">
        <v>144</v>
      </c>
      <c r="C10" s="193">
        <f>C4+C7</f>
        <v>0</v>
      </c>
      <c r="D10" s="193"/>
      <c r="E10" s="193"/>
      <c r="F10" s="193"/>
      <c r="G10" s="193"/>
      <c r="H10" s="193"/>
      <c r="I10" s="193"/>
      <c r="J10" s="193"/>
      <c r="K10" s="193"/>
      <c r="L10" s="193"/>
      <c r="M10" s="194"/>
      <c r="N10" s="194"/>
      <c r="O10" s="99" t="s">
        <v>156</v>
      </c>
    </row>
    <row r="11" spans="1:15" s="8" customFormat="1" ht="29.25" customHeight="1">
      <c r="A11" s="176" t="s">
        <v>23</v>
      </c>
      <c r="B11" s="177"/>
      <c r="C11" s="182" t="s">
        <v>140</v>
      </c>
      <c r="D11" s="183"/>
      <c r="E11" s="184"/>
      <c r="F11" s="199" t="s">
        <v>141</v>
      </c>
      <c r="G11" s="200"/>
      <c r="H11" s="204"/>
      <c r="I11" s="199" t="s">
        <v>142</v>
      </c>
      <c r="J11" s="200"/>
      <c r="K11" s="204"/>
      <c r="L11" s="199" t="s">
        <v>143</v>
      </c>
      <c r="M11" s="200"/>
      <c r="N11" s="200"/>
      <c r="O11" s="101"/>
    </row>
    <row r="12" spans="1:15" s="8" customFormat="1" ht="29.25" customHeight="1">
      <c r="A12" s="178"/>
      <c r="B12" s="179"/>
      <c r="C12" s="185"/>
      <c r="D12" s="186"/>
      <c r="E12" s="187"/>
      <c r="F12" s="179" t="s">
        <v>24</v>
      </c>
      <c r="G12" s="179"/>
      <c r="H12" s="179"/>
      <c r="I12" s="179" t="s">
        <v>25</v>
      </c>
      <c r="J12" s="179"/>
      <c r="K12" s="179"/>
      <c r="L12" s="179" t="s">
        <v>26</v>
      </c>
      <c r="M12" s="201"/>
      <c r="N12" s="201"/>
      <c r="O12" s="102"/>
    </row>
    <row r="13" spans="1:15" s="8" customFormat="1" ht="29.25" customHeight="1">
      <c r="A13" s="178"/>
      <c r="B13" s="179"/>
      <c r="C13" s="188" t="s">
        <v>28</v>
      </c>
      <c r="D13" s="188"/>
      <c r="E13" s="188"/>
      <c r="F13" s="197"/>
      <c r="G13" s="198"/>
      <c r="H13" s="127" t="s">
        <v>56</v>
      </c>
      <c r="I13" s="197"/>
      <c r="J13" s="198"/>
      <c r="K13" s="127" t="s">
        <v>57</v>
      </c>
      <c r="L13" s="197">
        <f>F13*I13</f>
        <v>0</v>
      </c>
      <c r="M13" s="198"/>
      <c r="N13" s="128" t="s">
        <v>56</v>
      </c>
      <c r="O13" s="129"/>
    </row>
    <row r="14" spans="1:15" s="8" customFormat="1" ht="29.25" customHeight="1">
      <c r="A14" s="180"/>
      <c r="B14" s="181"/>
      <c r="C14" s="196" t="s">
        <v>27</v>
      </c>
      <c r="D14" s="196"/>
      <c r="E14" s="196"/>
      <c r="F14" s="205"/>
      <c r="G14" s="206"/>
      <c r="H14" s="126" t="s">
        <v>56</v>
      </c>
      <c r="I14" s="202"/>
      <c r="J14" s="203"/>
      <c r="K14" s="126" t="s">
        <v>57</v>
      </c>
      <c r="L14" s="202">
        <f>F14*I14</f>
        <v>0</v>
      </c>
      <c r="M14" s="203"/>
      <c r="N14" s="100" t="s">
        <v>139</v>
      </c>
      <c r="O14" s="103"/>
    </row>
  </sheetData>
  <mergeCells count="28">
    <mergeCell ref="L13:M13"/>
    <mergeCell ref="L11:N11"/>
    <mergeCell ref="L12:N12"/>
    <mergeCell ref="L14:M14"/>
    <mergeCell ref="F11:H11"/>
    <mergeCell ref="F12:H12"/>
    <mergeCell ref="I11:K11"/>
    <mergeCell ref="I12:K12"/>
    <mergeCell ref="F14:G14"/>
    <mergeCell ref="I14:J14"/>
    <mergeCell ref="F13:G13"/>
    <mergeCell ref="I13:J13"/>
    <mergeCell ref="C5:N5"/>
    <mergeCell ref="A2:A4"/>
    <mergeCell ref="A5:A7"/>
    <mergeCell ref="A8:A10"/>
    <mergeCell ref="A11:B14"/>
    <mergeCell ref="C11:E12"/>
    <mergeCell ref="C13:E13"/>
    <mergeCell ref="C4:N4"/>
    <mergeCell ref="C3:N3"/>
    <mergeCell ref="C2:N2"/>
    <mergeCell ref="C10:N10"/>
    <mergeCell ref="C9:N9"/>
    <mergeCell ref="C8:N8"/>
    <mergeCell ref="C7:N7"/>
    <mergeCell ref="C6:N6"/>
    <mergeCell ref="C14:E14"/>
  </mergeCells>
  <phoneticPr fontId="1"/>
  <pageMargins left="0.84" right="0.7" top="0.75" bottom="0.75" header="0.3" footer="0.3"/>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2:E19"/>
  <sheetViews>
    <sheetView showGridLines="0" view="pageBreakPreview" zoomScale="80" zoomScaleNormal="85" zoomScaleSheetLayoutView="80" workbookViewId="0">
      <selection activeCell="C14" sqref="C14"/>
    </sheetView>
  </sheetViews>
  <sheetFormatPr defaultRowHeight="13"/>
  <cols>
    <col min="1" max="1" width="17.36328125" bestFit="1" customWidth="1"/>
    <col min="2" max="2" width="18.36328125" bestFit="1" customWidth="1"/>
    <col min="3" max="5" width="26.90625" customWidth="1"/>
    <col min="6" max="6" width="15.08984375" customWidth="1"/>
  </cols>
  <sheetData>
    <row r="2" spans="1:5" ht="25.5" customHeight="1">
      <c r="A2" s="46" t="s">
        <v>42</v>
      </c>
      <c r="B2" s="46"/>
      <c r="C2" s="46"/>
      <c r="D2" s="46"/>
      <c r="E2" s="46"/>
    </row>
    <row r="3" spans="1:5" ht="13.5">
      <c r="A3" s="1"/>
    </row>
    <row r="4" spans="1:5" ht="29.25" customHeight="1">
      <c r="A4" s="11"/>
      <c r="B4" s="14" t="s">
        <v>40</v>
      </c>
      <c r="C4" s="177" t="s">
        <v>19</v>
      </c>
      <c r="D4" s="177" t="s">
        <v>20</v>
      </c>
      <c r="E4" s="207" t="s">
        <v>3</v>
      </c>
    </row>
    <row r="5" spans="1:5" ht="29.25" customHeight="1">
      <c r="A5" s="13" t="s">
        <v>41</v>
      </c>
      <c r="B5" s="12"/>
      <c r="C5" s="179"/>
      <c r="D5" s="179"/>
      <c r="E5" s="208"/>
    </row>
    <row r="6" spans="1:5" ht="29.25" customHeight="1">
      <c r="A6" s="209" t="s">
        <v>29</v>
      </c>
      <c r="B6" s="210"/>
      <c r="C6" s="72">
        <f>人件費!O6</f>
        <v>0</v>
      </c>
      <c r="D6" s="72">
        <f>人件費!O7</f>
        <v>0</v>
      </c>
      <c r="E6" s="73">
        <f>SUM(C6:D6)</f>
        <v>0</v>
      </c>
    </row>
    <row r="7" spans="1:5" ht="29.25" customHeight="1">
      <c r="A7" s="211" t="s">
        <v>30</v>
      </c>
      <c r="B7" s="210"/>
      <c r="C7" s="72">
        <f>SUM(C8:C9)</f>
        <v>0</v>
      </c>
      <c r="D7" s="72">
        <f>SUM(D8:D9)</f>
        <v>0</v>
      </c>
      <c r="E7" s="73">
        <f t="shared" ref="E7:E16" si="0">SUM(C7:D7)</f>
        <v>0</v>
      </c>
    </row>
    <row r="8" spans="1:5" ht="29.25" customHeight="1">
      <c r="A8" s="215"/>
      <c r="B8" s="9" t="s">
        <v>31</v>
      </c>
      <c r="C8" s="72">
        <f>'家屋費（選挙事務所費）'!O6</f>
        <v>0</v>
      </c>
      <c r="D8" s="72">
        <f>'家屋費（選挙事務所費）'!O7</f>
        <v>0</v>
      </c>
      <c r="E8" s="73">
        <f t="shared" si="0"/>
        <v>0</v>
      </c>
    </row>
    <row r="9" spans="1:5" ht="29.25" customHeight="1">
      <c r="A9" s="216"/>
      <c r="B9" s="10" t="s">
        <v>107</v>
      </c>
      <c r="C9" s="72">
        <f>'家屋費（集合会場費等）'!O6</f>
        <v>0</v>
      </c>
      <c r="D9" s="72">
        <f>'家屋費（集合会場費等）'!O7</f>
        <v>0</v>
      </c>
      <c r="E9" s="73">
        <f t="shared" si="0"/>
        <v>0</v>
      </c>
    </row>
    <row r="10" spans="1:5" ht="29.25" customHeight="1">
      <c r="A10" s="209" t="s">
        <v>32</v>
      </c>
      <c r="B10" s="210"/>
      <c r="C10" s="72">
        <f>通信費!O6</f>
        <v>0</v>
      </c>
      <c r="D10" s="72">
        <f>通信費!O7</f>
        <v>0</v>
      </c>
      <c r="E10" s="73">
        <f t="shared" si="0"/>
        <v>0</v>
      </c>
    </row>
    <row r="11" spans="1:5" ht="29.25" customHeight="1">
      <c r="A11" s="209" t="s">
        <v>33</v>
      </c>
      <c r="B11" s="210"/>
      <c r="C11" s="72">
        <f>交通費!O6</f>
        <v>0</v>
      </c>
      <c r="D11" s="72">
        <f>交通費!O7</f>
        <v>0</v>
      </c>
      <c r="E11" s="73">
        <f t="shared" si="0"/>
        <v>0</v>
      </c>
    </row>
    <row r="12" spans="1:5" ht="29.25" customHeight="1">
      <c r="A12" s="209" t="s">
        <v>34</v>
      </c>
      <c r="B12" s="210"/>
      <c r="C12" s="72">
        <f>印刷費!O6</f>
        <v>0</v>
      </c>
      <c r="D12" s="72">
        <f>印刷費!O7</f>
        <v>0</v>
      </c>
      <c r="E12" s="73">
        <f t="shared" si="0"/>
        <v>0</v>
      </c>
    </row>
    <row r="13" spans="1:5" ht="29.25" customHeight="1">
      <c r="A13" s="209" t="s">
        <v>35</v>
      </c>
      <c r="B13" s="210"/>
      <c r="C13" s="72">
        <f>広告費!O6</f>
        <v>0</v>
      </c>
      <c r="D13" s="72">
        <f>広告費!O7</f>
        <v>0</v>
      </c>
      <c r="E13" s="73">
        <f t="shared" si="0"/>
        <v>0</v>
      </c>
    </row>
    <row r="14" spans="1:5" ht="29.25" customHeight="1">
      <c r="A14" s="209" t="s">
        <v>36</v>
      </c>
      <c r="B14" s="210"/>
      <c r="C14" s="72">
        <f>文具費!O6</f>
        <v>0</v>
      </c>
      <c r="D14" s="72">
        <f>文具費!O7</f>
        <v>0</v>
      </c>
      <c r="E14" s="73">
        <f t="shared" si="0"/>
        <v>0</v>
      </c>
    </row>
    <row r="15" spans="1:5" ht="29.25" customHeight="1">
      <c r="A15" s="209" t="s">
        <v>37</v>
      </c>
      <c r="B15" s="210"/>
      <c r="C15" s="72">
        <f>食料費!O6</f>
        <v>0</v>
      </c>
      <c r="D15" s="72">
        <f>食料費!O7</f>
        <v>0</v>
      </c>
      <c r="E15" s="73">
        <f t="shared" si="0"/>
        <v>0</v>
      </c>
    </row>
    <row r="16" spans="1:5" ht="29.25" customHeight="1">
      <c r="A16" s="209" t="s">
        <v>38</v>
      </c>
      <c r="B16" s="210"/>
      <c r="C16" s="72">
        <f>休泊費!O6</f>
        <v>0</v>
      </c>
      <c r="D16" s="72">
        <f>休泊費!O7</f>
        <v>0</v>
      </c>
      <c r="E16" s="73">
        <f t="shared" si="0"/>
        <v>0</v>
      </c>
    </row>
    <row r="17" spans="1:5" ht="29.25" customHeight="1">
      <c r="A17" s="211" t="s">
        <v>39</v>
      </c>
      <c r="B17" s="212"/>
      <c r="C17" s="74">
        <f>雑費!O6</f>
        <v>0</v>
      </c>
      <c r="D17" s="74">
        <f>雑費!O7</f>
        <v>0</v>
      </c>
      <c r="E17" s="75">
        <f>SUM(C17:D17)</f>
        <v>0</v>
      </c>
    </row>
    <row r="18" spans="1:5" ht="29.25" customHeight="1">
      <c r="A18" s="213" t="s">
        <v>3</v>
      </c>
      <c r="B18" s="214"/>
      <c r="C18" s="76">
        <f>SUM(C6:C7,C10:C17)</f>
        <v>0</v>
      </c>
      <c r="D18" s="76">
        <f>SUM(D6:D7,D10:D17)</f>
        <v>0</v>
      </c>
      <c r="E18" s="77">
        <f>SUM(C18:D18)</f>
        <v>0</v>
      </c>
    </row>
    <row r="19" spans="1:5" ht="13.5">
      <c r="A19" s="1"/>
    </row>
  </sheetData>
  <mergeCells count="15">
    <mergeCell ref="A16:B16"/>
    <mergeCell ref="A17:B17"/>
    <mergeCell ref="A18:B18"/>
    <mergeCell ref="A7:B7"/>
    <mergeCell ref="A8:A9"/>
    <mergeCell ref="A10:B10"/>
    <mergeCell ref="A11:B11"/>
    <mergeCell ref="A14:B14"/>
    <mergeCell ref="A12:B12"/>
    <mergeCell ref="A13:B13"/>
    <mergeCell ref="C4:C5"/>
    <mergeCell ref="D4:D5"/>
    <mergeCell ref="E4:E5"/>
    <mergeCell ref="A6:B6"/>
    <mergeCell ref="A15:B15"/>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P72"/>
  <sheetViews>
    <sheetView showGridLines="0" view="pageBreakPreview" zoomScaleNormal="100" zoomScaleSheetLayoutView="100" workbookViewId="0">
      <selection activeCell="B1" sqref="B1:B1048576"/>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29</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11"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P72"/>
  <sheetViews>
    <sheetView showGridLines="0" view="pageBreakPreview" zoomScaleNormal="100" zoomScaleSheetLayoutView="100" workbookViewId="0">
      <selection activeCell="G8" sqref="G8"/>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105</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c r="C7" s="219"/>
      <c r="D7" s="222"/>
      <c r="E7" s="223"/>
      <c r="F7" s="217"/>
      <c r="G7" s="217"/>
      <c r="H7" s="61" t="s">
        <v>145</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10"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P72"/>
  <sheetViews>
    <sheetView showGridLines="0" view="pageBreakPreview" topLeftCell="A12" zoomScaleNormal="100" zoomScaleSheetLayoutView="100" workbookViewId="0">
      <selection activeCell="J8" sqref="J8"/>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106</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149</v>
      </c>
      <c r="E6" s="221"/>
      <c r="F6" s="217" t="s">
        <v>100</v>
      </c>
      <c r="G6" s="217" t="s">
        <v>99</v>
      </c>
      <c r="H6" s="224" t="s">
        <v>98</v>
      </c>
      <c r="I6" s="224"/>
      <c r="J6" s="224"/>
      <c r="K6" s="225" t="s">
        <v>97</v>
      </c>
      <c r="L6" s="217" t="s">
        <v>96</v>
      </c>
      <c r="M6" s="58"/>
      <c r="N6" s="59" t="s">
        <v>95</v>
      </c>
      <c r="O6" s="50">
        <f>SUMIF(F8:F60,N6,D8:D60)</f>
        <v>0</v>
      </c>
    </row>
    <row r="7" spans="2:16" ht="30" customHeight="1">
      <c r="C7" s="219"/>
      <c r="D7" s="222"/>
      <c r="E7" s="223"/>
      <c r="F7" s="217"/>
      <c r="G7" s="217"/>
      <c r="H7" s="61" t="s">
        <v>148</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9"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P72"/>
  <sheetViews>
    <sheetView showGridLines="0" view="pageBreakPreview" zoomScaleNormal="100" zoomScaleSheetLayoutView="100" workbookViewId="0">
      <selection activeCell="H12" sqref="H12"/>
    </sheetView>
  </sheetViews>
  <sheetFormatPr defaultColWidth="9" defaultRowHeight="13"/>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c r="C1" s="69"/>
    </row>
    <row r="2" spans="2:16" ht="19.5" customHeight="1">
      <c r="C2" s="68" t="s">
        <v>104</v>
      </c>
      <c r="G2" s="67" t="s">
        <v>103</v>
      </c>
      <c r="H2" s="66" t="s">
        <v>32</v>
      </c>
      <c r="M2" s="58"/>
    </row>
    <row r="3" spans="2:16" ht="8.25" customHeight="1">
      <c r="I3" s="62"/>
      <c r="M3" s="58"/>
    </row>
    <row r="4" spans="2:16" ht="17.25" customHeight="1">
      <c r="F4" s="65"/>
      <c r="G4" s="64" t="s">
        <v>102</v>
      </c>
      <c r="H4" s="63">
        <f>SUM(D8:D60)</f>
        <v>0</v>
      </c>
      <c r="I4" s="62"/>
      <c r="M4" s="58"/>
    </row>
    <row r="5" spans="2:16" ht="18" customHeight="1">
      <c r="M5" s="58"/>
    </row>
    <row r="6" spans="2:16" ht="18.75" customHeight="1">
      <c r="C6" s="218" t="s">
        <v>101</v>
      </c>
      <c r="D6" s="220" t="s">
        <v>109</v>
      </c>
      <c r="E6" s="221"/>
      <c r="F6" s="217" t="s">
        <v>100</v>
      </c>
      <c r="G6" s="217" t="s">
        <v>99</v>
      </c>
      <c r="H6" s="224" t="s">
        <v>98</v>
      </c>
      <c r="I6" s="224"/>
      <c r="J6" s="224"/>
      <c r="K6" s="225" t="s">
        <v>150</v>
      </c>
      <c r="L6" s="217" t="s">
        <v>96</v>
      </c>
      <c r="M6" s="58"/>
      <c r="N6" s="59" t="s">
        <v>95</v>
      </c>
      <c r="O6" s="50">
        <f>SUMIF(F8:F60,N6,D8:D60)</f>
        <v>0</v>
      </c>
    </row>
    <row r="7" spans="2:16" ht="30" customHeight="1">
      <c r="C7" s="219"/>
      <c r="D7" s="222"/>
      <c r="E7" s="223"/>
      <c r="F7" s="217"/>
      <c r="G7" s="217"/>
      <c r="H7" s="61" t="s">
        <v>108</v>
      </c>
      <c r="I7" s="61" t="s">
        <v>94</v>
      </c>
      <c r="J7" s="60" t="s">
        <v>93</v>
      </c>
      <c r="K7" s="226"/>
      <c r="L7" s="217"/>
      <c r="M7" s="58"/>
      <c r="N7" s="59" t="s">
        <v>92</v>
      </c>
      <c r="O7" s="50">
        <f>SUMIF(F8:F60,N7,D8:D60)</f>
        <v>0</v>
      </c>
    </row>
    <row r="8" spans="2:16" ht="30.75" customHeight="1">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c r="B9" s="122">
        <v>2</v>
      </c>
      <c r="C9" s="57"/>
      <c r="D9" s="56"/>
      <c r="E9" s="54"/>
      <c r="F9" s="53"/>
      <c r="G9" s="91"/>
      <c r="H9" s="52"/>
      <c r="I9" s="52"/>
      <c r="J9" s="91"/>
      <c r="K9" s="78"/>
      <c r="L9" s="91"/>
      <c r="M9" s="58"/>
      <c r="N9" s="70">
        <f t="shared" si="0"/>
        <v>0</v>
      </c>
      <c r="O9" s="70">
        <f t="shared" si="1"/>
        <v>0</v>
      </c>
      <c r="P9" s="70" t="b">
        <f t="shared" si="2"/>
        <v>0</v>
      </c>
    </row>
    <row r="10" spans="2:16" ht="30.75" customHeight="1">
      <c r="B10" s="122">
        <v>3</v>
      </c>
      <c r="C10" s="57"/>
      <c r="D10" s="56"/>
      <c r="E10" s="54"/>
      <c r="F10" s="53"/>
      <c r="G10" s="91"/>
      <c r="H10" s="52"/>
      <c r="I10" s="52"/>
      <c r="J10" s="91"/>
      <c r="K10" s="78"/>
      <c r="L10" s="91"/>
      <c r="M10" s="58"/>
      <c r="N10" s="70">
        <f t="shared" si="0"/>
        <v>0</v>
      </c>
      <c r="O10" s="70">
        <f t="shared" si="1"/>
        <v>0</v>
      </c>
      <c r="P10" s="70" t="b">
        <f t="shared" si="2"/>
        <v>0</v>
      </c>
    </row>
    <row r="11" spans="2:16" ht="30.75" customHeight="1">
      <c r="B11" s="122">
        <v>4</v>
      </c>
      <c r="C11" s="57"/>
      <c r="D11" s="56"/>
      <c r="E11" s="54"/>
      <c r="F11" s="53"/>
      <c r="G11" s="91"/>
      <c r="H11" s="52"/>
      <c r="I11" s="52"/>
      <c r="J11" s="91"/>
      <c r="K11" s="78"/>
      <c r="L11" s="91"/>
      <c r="M11" s="58"/>
      <c r="N11" s="70">
        <f t="shared" si="0"/>
        <v>0</v>
      </c>
      <c r="O11" s="70">
        <f t="shared" si="1"/>
        <v>0</v>
      </c>
      <c r="P11" s="70" t="b">
        <f t="shared" si="2"/>
        <v>0</v>
      </c>
    </row>
    <row r="12" spans="2:16" ht="30.75" customHeight="1">
      <c r="B12" s="122">
        <v>5</v>
      </c>
      <c r="C12" s="57"/>
      <c r="D12" s="56"/>
      <c r="E12" s="54"/>
      <c r="F12" s="53"/>
      <c r="G12" s="91"/>
      <c r="H12" s="52"/>
      <c r="I12" s="52"/>
      <c r="J12" s="91"/>
      <c r="K12" s="78"/>
      <c r="L12" s="91"/>
      <c r="M12" s="58"/>
      <c r="N12" s="70">
        <f t="shared" si="0"/>
        <v>0</v>
      </c>
      <c r="O12" s="70">
        <f t="shared" si="1"/>
        <v>0</v>
      </c>
      <c r="P12" s="70" t="b">
        <f t="shared" si="2"/>
        <v>0</v>
      </c>
    </row>
    <row r="13" spans="2:16" ht="30.75" customHeight="1">
      <c r="B13" s="122">
        <v>6</v>
      </c>
      <c r="C13" s="57"/>
      <c r="D13" s="56"/>
      <c r="E13" s="54"/>
      <c r="F13" s="53"/>
      <c r="G13" s="91"/>
      <c r="H13" s="52"/>
      <c r="I13" s="52"/>
      <c r="J13" s="91"/>
      <c r="K13" s="78"/>
      <c r="L13" s="91"/>
      <c r="M13" s="58"/>
      <c r="N13" s="70">
        <f t="shared" si="0"/>
        <v>0</v>
      </c>
      <c r="O13" s="70">
        <f t="shared" si="1"/>
        <v>0</v>
      </c>
      <c r="P13" s="70" t="b">
        <f t="shared" si="2"/>
        <v>0</v>
      </c>
    </row>
    <row r="14" spans="2:16" ht="30.75" customHeight="1">
      <c r="B14" s="122">
        <v>7</v>
      </c>
      <c r="C14" s="57"/>
      <c r="D14" s="56"/>
      <c r="E14" s="54"/>
      <c r="F14" s="53"/>
      <c r="G14" s="91"/>
      <c r="H14" s="52"/>
      <c r="I14" s="52"/>
      <c r="J14" s="91"/>
      <c r="K14" s="78"/>
      <c r="L14" s="91"/>
      <c r="M14" s="58"/>
      <c r="N14" s="70">
        <f t="shared" si="0"/>
        <v>0</v>
      </c>
      <c r="O14" s="70">
        <f t="shared" si="1"/>
        <v>0</v>
      </c>
      <c r="P14" s="70" t="b">
        <f t="shared" si="2"/>
        <v>0</v>
      </c>
    </row>
    <row r="15" spans="2:16" ht="30.75" customHeight="1">
      <c r="B15" s="122">
        <v>8</v>
      </c>
      <c r="C15" s="57"/>
      <c r="D15" s="56"/>
      <c r="E15" s="54"/>
      <c r="F15" s="53"/>
      <c r="G15" s="91"/>
      <c r="H15" s="52"/>
      <c r="I15" s="52"/>
      <c r="J15" s="91"/>
      <c r="K15" s="78"/>
      <c r="L15" s="91"/>
      <c r="M15" s="58"/>
      <c r="N15" s="70">
        <f t="shared" si="0"/>
        <v>0</v>
      </c>
      <c r="O15" s="70">
        <f t="shared" si="1"/>
        <v>0</v>
      </c>
      <c r="P15" s="70" t="b">
        <f t="shared" si="2"/>
        <v>0</v>
      </c>
    </row>
    <row r="16" spans="2:16" ht="30.75" customHeight="1">
      <c r="B16" s="122">
        <v>9</v>
      </c>
      <c r="C16" s="57"/>
      <c r="D16" s="56"/>
      <c r="E16" s="54"/>
      <c r="F16" s="53"/>
      <c r="G16" s="91"/>
      <c r="H16" s="52"/>
      <c r="I16" s="52"/>
      <c r="J16" s="91"/>
      <c r="K16" s="78"/>
      <c r="L16" s="91"/>
      <c r="M16" s="58"/>
      <c r="N16" s="70">
        <f t="shared" si="0"/>
        <v>0</v>
      </c>
      <c r="O16" s="70">
        <f t="shared" si="1"/>
        <v>0</v>
      </c>
      <c r="P16" s="70" t="b">
        <f t="shared" si="2"/>
        <v>0</v>
      </c>
    </row>
    <row r="17" spans="2:16" ht="30.75" customHeight="1">
      <c r="B17" s="122">
        <v>10</v>
      </c>
      <c r="C17" s="57"/>
      <c r="D17" s="56"/>
      <c r="E17" s="54"/>
      <c r="F17" s="53"/>
      <c r="G17" s="91"/>
      <c r="H17" s="52"/>
      <c r="I17" s="52"/>
      <c r="J17" s="91"/>
      <c r="K17" s="78"/>
      <c r="L17" s="91"/>
      <c r="M17" s="58"/>
      <c r="N17" s="70">
        <f t="shared" si="0"/>
        <v>0</v>
      </c>
      <c r="O17" s="70">
        <f t="shared" si="1"/>
        <v>0</v>
      </c>
      <c r="P17" s="70" t="b">
        <f t="shared" si="2"/>
        <v>0</v>
      </c>
    </row>
    <row r="18" spans="2:16" ht="30.75" customHeight="1">
      <c r="B18" s="122">
        <v>11</v>
      </c>
      <c r="C18" s="57"/>
      <c r="D18" s="56"/>
      <c r="E18" s="54"/>
      <c r="F18" s="53"/>
      <c r="G18" s="91"/>
      <c r="H18" s="52"/>
      <c r="I18" s="52"/>
      <c r="J18" s="91"/>
      <c r="K18" s="78"/>
      <c r="L18" s="91"/>
      <c r="M18" s="58"/>
      <c r="N18" s="70">
        <f t="shared" si="0"/>
        <v>0</v>
      </c>
      <c r="O18" s="70">
        <f t="shared" si="1"/>
        <v>0</v>
      </c>
      <c r="P18" s="70" t="b">
        <f t="shared" si="2"/>
        <v>0</v>
      </c>
    </row>
    <row r="19" spans="2:16" ht="30.75" customHeight="1">
      <c r="B19" s="122">
        <v>12</v>
      </c>
      <c r="C19" s="57"/>
      <c r="D19" s="56"/>
      <c r="E19" s="54"/>
      <c r="F19" s="53"/>
      <c r="G19" s="91"/>
      <c r="H19" s="52"/>
      <c r="I19" s="52"/>
      <c r="J19" s="91"/>
      <c r="K19" s="78"/>
      <c r="L19" s="91"/>
      <c r="M19" s="55"/>
      <c r="N19" s="70">
        <f t="shared" si="0"/>
        <v>0</v>
      </c>
      <c r="O19" s="70">
        <f t="shared" si="1"/>
        <v>0</v>
      </c>
      <c r="P19" s="70" t="b">
        <f t="shared" si="2"/>
        <v>0</v>
      </c>
    </row>
    <row r="20" spans="2:16" ht="30.75" customHeight="1">
      <c r="B20" s="122">
        <v>13</v>
      </c>
      <c r="C20" s="57"/>
      <c r="D20" s="56"/>
      <c r="E20" s="54"/>
      <c r="F20" s="53"/>
      <c r="G20" s="91"/>
      <c r="H20" s="52"/>
      <c r="I20" s="52"/>
      <c r="J20" s="91"/>
      <c r="K20" s="78"/>
      <c r="L20" s="91"/>
      <c r="M20" s="55"/>
      <c r="N20" s="70">
        <f t="shared" si="0"/>
        <v>0</v>
      </c>
      <c r="O20" s="70">
        <f t="shared" si="1"/>
        <v>0</v>
      </c>
      <c r="P20" s="70" t="b">
        <f t="shared" si="2"/>
        <v>0</v>
      </c>
    </row>
    <row r="21" spans="2:16" ht="30.75" customHeight="1">
      <c r="B21" s="122">
        <v>14</v>
      </c>
      <c r="C21" s="57"/>
      <c r="D21" s="56"/>
      <c r="E21" s="54"/>
      <c r="F21" s="53"/>
      <c r="G21" s="91"/>
      <c r="H21" s="52"/>
      <c r="I21" s="52"/>
      <c r="J21" s="91"/>
      <c r="K21" s="78"/>
      <c r="L21" s="91"/>
      <c r="M21" s="55"/>
      <c r="N21" s="70">
        <f t="shared" si="0"/>
        <v>0</v>
      </c>
      <c r="O21" s="70">
        <f t="shared" si="1"/>
        <v>0</v>
      </c>
      <c r="P21" s="70" t="b">
        <f t="shared" si="2"/>
        <v>0</v>
      </c>
    </row>
    <row r="22" spans="2:16" ht="30.75" customHeight="1">
      <c r="B22" s="122">
        <v>15</v>
      </c>
      <c r="C22" s="57"/>
      <c r="D22" s="56"/>
      <c r="E22" s="54"/>
      <c r="F22" s="53"/>
      <c r="G22" s="91"/>
      <c r="H22" s="52"/>
      <c r="I22" s="52"/>
      <c r="J22" s="91"/>
      <c r="K22" s="78"/>
      <c r="L22" s="91"/>
      <c r="M22" s="55"/>
      <c r="N22" s="70">
        <f t="shared" si="0"/>
        <v>0</v>
      </c>
      <c r="O22" s="70">
        <f t="shared" si="1"/>
        <v>0</v>
      </c>
      <c r="P22" s="70" t="b">
        <f t="shared" si="2"/>
        <v>0</v>
      </c>
    </row>
    <row r="23" spans="2:16" ht="30.75" customHeight="1">
      <c r="B23" s="122">
        <v>16</v>
      </c>
      <c r="C23" s="57"/>
      <c r="D23" s="56"/>
      <c r="E23" s="54"/>
      <c r="F23" s="53"/>
      <c r="G23" s="91"/>
      <c r="H23" s="52"/>
      <c r="I23" s="52"/>
      <c r="J23" s="91"/>
      <c r="K23" s="78"/>
      <c r="L23" s="91"/>
      <c r="M23" s="55"/>
      <c r="N23" s="70">
        <f t="shared" si="0"/>
        <v>0</v>
      </c>
      <c r="O23" s="70">
        <f t="shared" si="1"/>
        <v>0</v>
      </c>
      <c r="P23" s="70" t="b">
        <f t="shared" si="2"/>
        <v>0</v>
      </c>
    </row>
    <row r="24" spans="2:16" ht="30.75" customHeight="1">
      <c r="B24" s="122">
        <v>17</v>
      </c>
      <c r="C24" s="57"/>
      <c r="D24" s="56"/>
      <c r="E24" s="54"/>
      <c r="F24" s="53"/>
      <c r="G24" s="91"/>
      <c r="H24" s="52"/>
      <c r="I24" s="52"/>
      <c r="J24" s="91"/>
      <c r="K24" s="78"/>
      <c r="L24" s="91"/>
      <c r="M24" s="55"/>
      <c r="N24" s="70">
        <f t="shared" si="0"/>
        <v>0</v>
      </c>
      <c r="O24" s="70">
        <f t="shared" si="1"/>
        <v>0</v>
      </c>
      <c r="P24" s="70" t="b">
        <f t="shared" si="2"/>
        <v>0</v>
      </c>
    </row>
    <row r="25" spans="2:16" ht="30.75" customHeight="1">
      <c r="B25" s="122">
        <v>18</v>
      </c>
      <c r="C25" s="57"/>
      <c r="D25" s="56"/>
      <c r="E25" s="54"/>
      <c r="F25" s="53"/>
      <c r="G25" s="91"/>
      <c r="H25" s="52"/>
      <c r="I25" s="52"/>
      <c r="J25" s="91"/>
      <c r="K25" s="78"/>
      <c r="L25" s="91"/>
      <c r="M25" s="55"/>
      <c r="N25" s="70">
        <f t="shared" si="0"/>
        <v>0</v>
      </c>
      <c r="O25" s="70">
        <f t="shared" si="1"/>
        <v>0</v>
      </c>
      <c r="P25" s="70" t="b">
        <f t="shared" si="2"/>
        <v>0</v>
      </c>
    </row>
    <row r="26" spans="2:16" ht="30.75" customHeight="1">
      <c r="B26" s="122">
        <v>19</v>
      </c>
      <c r="C26" s="57"/>
      <c r="D26" s="56"/>
      <c r="E26" s="54"/>
      <c r="F26" s="53"/>
      <c r="G26" s="91"/>
      <c r="H26" s="52"/>
      <c r="I26" s="52"/>
      <c r="J26" s="91"/>
      <c r="K26" s="78"/>
      <c r="L26" s="91"/>
      <c r="M26" s="55"/>
      <c r="N26" s="70">
        <f t="shared" si="0"/>
        <v>0</v>
      </c>
      <c r="O26" s="70">
        <f t="shared" si="1"/>
        <v>0</v>
      </c>
      <c r="P26" s="70" t="b">
        <f t="shared" si="2"/>
        <v>0</v>
      </c>
    </row>
    <row r="27" spans="2:16" ht="30.75" customHeight="1">
      <c r="B27" s="122">
        <v>20</v>
      </c>
      <c r="C27" s="57"/>
      <c r="D27" s="56"/>
      <c r="E27" s="54"/>
      <c r="F27" s="53"/>
      <c r="G27" s="91"/>
      <c r="H27" s="52"/>
      <c r="I27" s="52"/>
      <c r="J27" s="91"/>
      <c r="K27" s="78"/>
      <c r="L27" s="91"/>
      <c r="M27" s="55"/>
      <c r="N27" s="70">
        <f t="shared" si="0"/>
        <v>0</v>
      </c>
      <c r="O27" s="70">
        <f t="shared" si="1"/>
        <v>0</v>
      </c>
      <c r="P27" s="70" t="b">
        <f t="shared" si="2"/>
        <v>0</v>
      </c>
    </row>
    <row r="28" spans="2:16" ht="30.75" customHeight="1">
      <c r="B28" s="122">
        <v>21</v>
      </c>
      <c r="C28" s="57"/>
      <c r="D28" s="56"/>
      <c r="E28" s="54"/>
      <c r="F28" s="53"/>
      <c r="G28" s="91"/>
      <c r="H28" s="52"/>
      <c r="I28" s="52"/>
      <c r="J28" s="91"/>
      <c r="K28" s="78"/>
      <c r="L28" s="91"/>
      <c r="M28" s="55"/>
      <c r="N28" s="70">
        <f t="shared" si="0"/>
        <v>0</v>
      </c>
      <c r="O28" s="70">
        <f t="shared" si="1"/>
        <v>0</v>
      </c>
      <c r="P28" s="70" t="b">
        <f t="shared" si="2"/>
        <v>0</v>
      </c>
    </row>
    <row r="29" spans="2:16" ht="30.75" customHeight="1">
      <c r="B29" s="122">
        <v>22</v>
      </c>
      <c r="C29" s="57"/>
      <c r="D29" s="56"/>
      <c r="E29" s="54"/>
      <c r="F29" s="53"/>
      <c r="G29" s="91"/>
      <c r="H29" s="52"/>
      <c r="I29" s="52"/>
      <c r="J29" s="91"/>
      <c r="K29" s="78"/>
      <c r="L29" s="91"/>
      <c r="M29" s="55"/>
      <c r="N29" s="70">
        <f t="shared" si="0"/>
        <v>0</v>
      </c>
      <c r="O29" s="70">
        <f t="shared" si="1"/>
        <v>0</v>
      </c>
      <c r="P29" s="70" t="b">
        <f t="shared" si="2"/>
        <v>0</v>
      </c>
    </row>
    <row r="30" spans="2:16" ht="30.75" customHeight="1">
      <c r="B30" s="122">
        <v>23</v>
      </c>
      <c r="C30" s="57"/>
      <c r="D30" s="56"/>
      <c r="E30" s="54"/>
      <c r="F30" s="53"/>
      <c r="G30" s="91"/>
      <c r="H30" s="52"/>
      <c r="I30" s="52"/>
      <c r="J30" s="91"/>
      <c r="K30" s="78"/>
      <c r="L30" s="91"/>
      <c r="M30" s="55"/>
      <c r="N30" s="70">
        <f t="shared" si="0"/>
        <v>0</v>
      </c>
      <c r="O30" s="70">
        <f t="shared" si="1"/>
        <v>0</v>
      </c>
      <c r="P30" s="70" t="b">
        <f t="shared" si="2"/>
        <v>0</v>
      </c>
    </row>
    <row r="31" spans="2:16" ht="30.75" customHeight="1">
      <c r="B31" s="122">
        <v>24</v>
      </c>
      <c r="C31" s="57"/>
      <c r="D31" s="56"/>
      <c r="E31" s="54"/>
      <c r="F31" s="53"/>
      <c r="G31" s="91"/>
      <c r="H31" s="52"/>
      <c r="I31" s="52"/>
      <c r="J31" s="91"/>
      <c r="K31" s="78"/>
      <c r="L31" s="91"/>
      <c r="M31" s="55"/>
      <c r="N31" s="70">
        <f t="shared" si="0"/>
        <v>0</v>
      </c>
      <c r="O31" s="70">
        <f t="shared" si="1"/>
        <v>0</v>
      </c>
      <c r="P31" s="70" t="b">
        <f t="shared" si="2"/>
        <v>0</v>
      </c>
    </row>
    <row r="32" spans="2:16" ht="30.75" customHeight="1">
      <c r="B32" s="122">
        <v>25</v>
      </c>
      <c r="C32" s="57"/>
      <c r="D32" s="56"/>
      <c r="E32" s="54"/>
      <c r="F32" s="53"/>
      <c r="G32" s="91"/>
      <c r="H32" s="52"/>
      <c r="I32" s="52"/>
      <c r="J32" s="91"/>
      <c r="K32" s="78"/>
      <c r="L32" s="91"/>
      <c r="M32" s="55"/>
      <c r="N32" s="70">
        <f t="shared" si="0"/>
        <v>0</v>
      </c>
      <c r="O32" s="70">
        <f t="shared" si="1"/>
        <v>0</v>
      </c>
      <c r="P32" s="70" t="b">
        <f t="shared" si="2"/>
        <v>0</v>
      </c>
    </row>
    <row r="33" spans="2:16" ht="30.75" customHeight="1">
      <c r="B33" s="122">
        <v>26</v>
      </c>
      <c r="C33" s="57"/>
      <c r="D33" s="56"/>
      <c r="E33" s="54"/>
      <c r="F33" s="53"/>
      <c r="G33" s="91"/>
      <c r="H33" s="52"/>
      <c r="I33" s="52"/>
      <c r="J33" s="91"/>
      <c r="K33" s="78"/>
      <c r="L33" s="91"/>
      <c r="M33" s="55"/>
      <c r="N33" s="70">
        <f t="shared" si="0"/>
        <v>0</v>
      </c>
      <c r="O33" s="70">
        <f t="shared" si="1"/>
        <v>0</v>
      </c>
      <c r="P33" s="70" t="b">
        <f t="shared" si="2"/>
        <v>0</v>
      </c>
    </row>
    <row r="34" spans="2:16" ht="30.75" customHeight="1">
      <c r="B34" s="122">
        <v>27</v>
      </c>
      <c r="C34" s="57"/>
      <c r="D34" s="56"/>
      <c r="E34" s="54"/>
      <c r="F34" s="53"/>
      <c r="G34" s="91"/>
      <c r="H34" s="52"/>
      <c r="I34" s="52"/>
      <c r="J34" s="91"/>
      <c r="K34" s="78"/>
      <c r="L34" s="91"/>
      <c r="M34" s="55"/>
      <c r="N34" s="70">
        <f t="shared" si="0"/>
        <v>0</v>
      </c>
      <c r="O34" s="70">
        <f t="shared" si="1"/>
        <v>0</v>
      </c>
      <c r="P34" s="70" t="b">
        <f t="shared" si="2"/>
        <v>0</v>
      </c>
    </row>
    <row r="35" spans="2:16" ht="30.75" customHeight="1">
      <c r="B35" s="122">
        <v>28</v>
      </c>
      <c r="C35" s="57"/>
      <c r="D35" s="56"/>
      <c r="E35" s="54"/>
      <c r="F35" s="53"/>
      <c r="G35" s="91"/>
      <c r="H35" s="52"/>
      <c r="I35" s="52"/>
      <c r="J35" s="91"/>
      <c r="K35" s="78"/>
      <c r="L35" s="91"/>
      <c r="M35" s="55"/>
      <c r="N35" s="70">
        <f t="shared" si="0"/>
        <v>0</v>
      </c>
      <c r="O35" s="70">
        <f t="shared" si="1"/>
        <v>0</v>
      </c>
      <c r="P35" s="70" t="b">
        <f t="shared" si="2"/>
        <v>0</v>
      </c>
    </row>
    <row r="36" spans="2:16" ht="30.75" customHeight="1">
      <c r="B36" s="122">
        <v>29</v>
      </c>
      <c r="C36" s="57"/>
      <c r="D36" s="56"/>
      <c r="E36" s="54"/>
      <c r="F36" s="53"/>
      <c r="G36" s="91"/>
      <c r="H36" s="52"/>
      <c r="I36" s="52"/>
      <c r="J36" s="91"/>
      <c r="K36" s="78"/>
      <c r="L36" s="91"/>
      <c r="M36" s="55"/>
      <c r="N36" s="70">
        <f t="shared" si="0"/>
        <v>0</v>
      </c>
      <c r="O36" s="70">
        <f t="shared" si="1"/>
        <v>0</v>
      </c>
      <c r="P36" s="70" t="b">
        <f t="shared" si="2"/>
        <v>0</v>
      </c>
    </row>
    <row r="37" spans="2:16" ht="30.75" customHeight="1">
      <c r="B37" s="122">
        <v>30</v>
      </c>
      <c r="C37" s="57"/>
      <c r="D37" s="56"/>
      <c r="E37" s="54"/>
      <c r="F37" s="53"/>
      <c r="G37" s="91"/>
      <c r="H37" s="52"/>
      <c r="I37" s="52"/>
      <c r="J37" s="91"/>
      <c r="K37" s="78"/>
      <c r="L37" s="91"/>
      <c r="M37" s="55"/>
      <c r="N37" s="70">
        <f t="shared" si="0"/>
        <v>0</v>
      </c>
      <c r="O37" s="70">
        <f t="shared" si="1"/>
        <v>0</v>
      </c>
      <c r="P37" s="70" t="b">
        <f t="shared" si="2"/>
        <v>0</v>
      </c>
    </row>
    <row r="38" spans="2:16" ht="30.75" customHeight="1">
      <c r="B38" s="122">
        <v>31</v>
      </c>
      <c r="C38" s="57"/>
      <c r="D38" s="56"/>
      <c r="E38" s="54"/>
      <c r="F38" s="53"/>
      <c r="G38" s="91"/>
      <c r="H38" s="52"/>
      <c r="I38" s="52"/>
      <c r="J38" s="91"/>
      <c r="K38" s="78"/>
      <c r="L38" s="91"/>
      <c r="M38" s="55"/>
      <c r="N38" s="70">
        <f t="shared" si="0"/>
        <v>0</v>
      </c>
      <c r="O38" s="70">
        <f t="shared" si="1"/>
        <v>0</v>
      </c>
      <c r="P38" s="70" t="b">
        <f t="shared" si="2"/>
        <v>0</v>
      </c>
    </row>
    <row r="39" spans="2:16" ht="30.75" customHeight="1">
      <c r="B39" s="122">
        <v>32</v>
      </c>
      <c r="C39" s="57"/>
      <c r="D39" s="56"/>
      <c r="E39" s="54"/>
      <c r="F39" s="53"/>
      <c r="G39" s="91"/>
      <c r="H39" s="52"/>
      <c r="I39" s="52"/>
      <c r="J39" s="91"/>
      <c r="K39" s="78"/>
      <c r="L39" s="91"/>
      <c r="M39" s="55"/>
      <c r="N39" s="70">
        <f t="shared" si="0"/>
        <v>0</v>
      </c>
      <c r="O39" s="70">
        <f t="shared" si="1"/>
        <v>0</v>
      </c>
      <c r="P39" s="70" t="b">
        <f t="shared" si="2"/>
        <v>0</v>
      </c>
    </row>
    <row r="40" spans="2:16" ht="30.75" customHeight="1">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c r="B41" s="122">
        <v>34</v>
      </c>
      <c r="C41" s="57"/>
      <c r="D41" s="56"/>
      <c r="E41" s="54"/>
      <c r="F41" s="53"/>
      <c r="G41" s="91"/>
      <c r="H41" s="52"/>
      <c r="I41" s="52"/>
      <c r="J41" s="91"/>
      <c r="K41" s="78"/>
      <c r="L41" s="91"/>
      <c r="M41" s="55"/>
      <c r="N41" s="70">
        <f t="shared" si="3"/>
        <v>0</v>
      </c>
      <c r="O41" s="70">
        <f t="shared" si="4"/>
        <v>0</v>
      </c>
      <c r="P41" s="70" t="b">
        <f t="shared" si="5"/>
        <v>0</v>
      </c>
    </row>
    <row r="42" spans="2:16" ht="30.75" customHeight="1">
      <c r="B42" s="122">
        <v>35</v>
      </c>
      <c r="C42" s="57"/>
      <c r="D42" s="56"/>
      <c r="E42" s="54"/>
      <c r="F42" s="53"/>
      <c r="G42" s="91"/>
      <c r="H42" s="52"/>
      <c r="I42" s="52"/>
      <c r="J42" s="91"/>
      <c r="K42" s="78"/>
      <c r="L42" s="91"/>
      <c r="M42" s="55"/>
      <c r="N42" s="70">
        <f t="shared" si="3"/>
        <v>0</v>
      </c>
      <c r="O42" s="70">
        <f t="shared" si="4"/>
        <v>0</v>
      </c>
      <c r="P42" s="70" t="b">
        <f t="shared" si="5"/>
        <v>0</v>
      </c>
    </row>
    <row r="43" spans="2:16" ht="30.75" customHeight="1">
      <c r="B43" s="122">
        <v>36</v>
      </c>
      <c r="C43" s="57"/>
      <c r="D43" s="56"/>
      <c r="E43" s="54"/>
      <c r="F43" s="53"/>
      <c r="G43" s="91"/>
      <c r="H43" s="52"/>
      <c r="I43" s="52"/>
      <c r="J43" s="91"/>
      <c r="K43" s="78"/>
      <c r="L43" s="91"/>
      <c r="M43" s="55"/>
      <c r="N43" s="70">
        <f t="shared" si="3"/>
        <v>0</v>
      </c>
      <c r="O43" s="70">
        <f t="shared" si="4"/>
        <v>0</v>
      </c>
      <c r="P43" s="70" t="b">
        <f t="shared" si="5"/>
        <v>0</v>
      </c>
    </row>
    <row r="44" spans="2:16" ht="30.75" customHeight="1">
      <c r="B44" s="122">
        <v>37</v>
      </c>
      <c r="C44" s="57"/>
      <c r="D44" s="56"/>
      <c r="E44" s="54"/>
      <c r="F44" s="53"/>
      <c r="G44" s="91"/>
      <c r="H44" s="52"/>
      <c r="I44" s="52"/>
      <c r="J44" s="91"/>
      <c r="K44" s="78"/>
      <c r="L44" s="91"/>
      <c r="M44" s="55"/>
      <c r="N44" s="70">
        <f t="shared" si="3"/>
        <v>0</v>
      </c>
      <c r="O44" s="70">
        <f t="shared" si="4"/>
        <v>0</v>
      </c>
      <c r="P44" s="70" t="b">
        <f t="shared" si="5"/>
        <v>0</v>
      </c>
    </row>
    <row r="45" spans="2:16" ht="30.75" customHeight="1">
      <c r="B45" s="122">
        <v>38</v>
      </c>
      <c r="C45" s="57"/>
      <c r="D45" s="56"/>
      <c r="E45" s="54"/>
      <c r="F45" s="53"/>
      <c r="G45" s="91"/>
      <c r="H45" s="52"/>
      <c r="I45" s="52"/>
      <c r="J45" s="91"/>
      <c r="K45" s="78"/>
      <c r="L45" s="91"/>
      <c r="M45" s="55"/>
      <c r="N45" s="70">
        <f t="shared" si="3"/>
        <v>0</v>
      </c>
      <c r="O45" s="70">
        <f t="shared" si="4"/>
        <v>0</v>
      </c>
      <c r="P45" s="70" t="b">
        <f t="shared" si="5"/>
        <v>0</v>
      </c>
    </row>
    <row r="46" spans="2:16" ht="30.75" customHeight="1">
      <c r="B46" s="122">
        <v>39</v>
      </c>
      <c r="C46" s="57"/>
      <c r="D46" s="56"/>
      <c r="E46" s="54"/>
      <c r="F46" s="53"/>
      <c r="G46" s="91"/>
      <c r="H46" s="52"/>
      <c r="I46" s="52"/>
      <c r="J46" s="91"/>
      <c r="K46" s="78"/>
      <c r="L46" s="91"/>
      <c r="M46" s="55"/>
      <c r="N46" s="70">
        <f t="shared" si="3"/>
        <v>0</v>
      </c>
      <c r="O46" s="70">
        <f t="shared" si="4"/>
        <v>0</v>
      </c>
      <c r="P46" s="70" t="b">
        <f t="shared" si="5"/>
        <v>0</v>
      </c>
    </row>
    <row r="47" spans="2:16" ht="30.75" customHeight="1">
      <c r="B47" s="122">
        <v>40</v>
      </c>
      <c r="C47" s="57"/>
      <c r="D47" s="56"/>
      <c r="E47" s="54"/>
      <c r="F47" s="53"/>
      <c r="G47" s="91"/>
      <c r="H47" s="52"/>
      <c r="I47" s="52"/>
      <c r="J47" s="91"/>
      <c r="K47" s="78"/>
      <c r="L47" s="91"/>
      <c r="M47" s="55"/>
      <c r="N47" s="70">
        <f t="shared" si="3"/>
        <v>0</v>
      </c>
      <c r="O47" s="70">
        <f t="shared" si="4"/>
        <v>0</v>
      </c>
      <c r="P47" s="70" t="b">
        <f t="shared" si="5"/>
        <v>0</v>
      </c>
    </row>
    <row r="48" spans="2:16" ht="30.75" customHeight="1">
      <c r="B48" s="122">
        <v>41</v>
      </c>
      <c r="C48" s="57"/>
      <c r="D48" s="56"/>
      <c r="E48" s="54"/>
      <c r="F48" s="53"/>
      <c r="G48" s="91"/>
      <c r="H48" s="52"/>
      <c r="I48" s="52"/>
      <c r="J48" s="91"/>
      <c r="K48" s="78"/>
      <c r="L48" s="91"/>
      <c r="M48" s="55"/>
      <c r="N48" s="70">
        <f t="shared" si="3"/>
        <v>0</v>
      </c>
      <c r="O48" s="70">
        <f t="shared" si="4"/>
        <v>0</v>
      </c>
      <c r="P48" s="70" t="b">
        <f t="shared" si="5"/>
        <v>0</v>
      </c>
    </row>
    <row r="49" spans="2:16" ht="30.75" customHeight="1">
      <c r="B49" s="122">
        <v>42</v>
      </c>
      <c r="C49" s="57"/>
      <c r="D49" s="56"/>
      <c r="E49" s="54"/>
      <c r="F49" s="53"/>
      <c r="G49" s="91"/>
      <c r="H49" s="52"/>
      <c r="I49" s="52"/>
      <c r="J49" s="91"/>
      <c r="K49" s="78"/>
      <c r="L49" s="91"/>
      <c r="M49" s="55"/>
      <c r="N49" s="70">
        <f t="shared" si="3"/>
        <v>0</v>
      </c>
      <c r="O49" s="70">
        <f t="shared" si="4"/>
        <v>0</v>
      </c>
      <c r="P49" s="70" t="b">
        <f t="shared" si="5"/>
        <v>0</v>
      </c>
    </row>
    <row r="50" spans="2:16" ht="30.75" customHeight="1">
      <c r="B50" s="122">
        <v>43</v>
      </c>
      <c r="C50" s="57"/>
      <c r="D50" s="56"/>
      <c r="E50" s="54"/>
      <c r="F50" s="53"/>
      <c r="G50" s="91"/>
      <c r="H50" s="52"/>
      <c r="I50" s="52"/>
      <c r="J50" s="91"/>
      <c r="K50" s="78"/>
      <c r="L50" s="91"/>
      <c r="M50" s="55"/>
      <c r="N50" s="70">
        <f t="shared" si="3"/>
        <v>0</v>
      </c>
      <c r="O50" s="70">
        <f t="shared" si="4"/>
        <v>0</v>
      </c>
      <c r="P50" s="70" t="b">
        <f t="shared" si="5"/>
        <v>0</v>
      </c>
    </row>
    <row r="51" spans="2:16" ht="30.75" customHeight="1">
      <c r="B51" s="122">
        <v>44</v>
      </c>
      <c r="C51" s="57"/>
      <c r="D51" s="56"/>
      <c r="E51" s="54"/>
      <c r="F51" s="53"/>
      <c r="G51" s="91"/>
      <c r="H51" s="52"/>
      <c r="I51" s="52"/>
      <c r="J51" s="91"/>
      <c r="K51" s="78"/>
      <c r="L51" s="91"/>
      <c r="M51" s="55"/>
      <c r="N51" s="70">
        <f t="shared" si="3"/>
        <v>0</v>
      </c>
      <c r="O51" s="70">
        <f t="shared" si="4"/>
        <v>0</v>
      </c>
      <c r="P51" s="70" t="b">
        <f t="shared" si="5"/>
        <v>0</v>
      </c>
    </row>
    <row r="52" spans="2:16" ht="30.75" customHeight="1">
      <c r="B52" s="122">
        <v>45</v>
      </c>
      <c r="C52" s="57"/>
      <c r="D52" s="56"/>
      <c r="E52" s="54"/>
      <c r="F52" s="53"/>
      <c r="G52" s="91"/>
      <c r="H52" s="52"/>
      <c r="I52" s="52"/>
      <c r="J52" s="91"/>
      <c r="K52" s="78"/>
      <c r="L52" s="91"/>
      <c r="M52" s="55"/>
      <c r="N52" s="70">
        <f t="shared" si="3"/>
        <v>0</v>
      </c>
      <c r="O52" s="70">
        <f t="shared" si="4"/>
        <v>0</v>
      </c>
      <c r="P52" s="70" t="b">
        <f t="shared" si="5"/>
        <v>0</v>
      </c>
    </row>
    <row r="53" spans="2:16" ht="30.75" customHeight="1">
      <c r="B53" s="122">
        <v>46</v>
      </c>
      <c r="C53" s="57"/>
      <c r="D53" s="56"/>
      <c r="E53" s="54"/>
      <c r="F53" s="53"/>
      <c r="G53" s="91"/>
      <c r="H53" s="52"/>
      <c r="I53" s="52"/>
      <c r="J53" s="91"/>
      <c r="K53" s="78"/>
      <c r="L53" s="91"/>
      <c r="M53" s="55"/>
      <c r="N53" s="70">
        <f t="shared" si="3"/>
        <v>0</v>
      </c>
      <c r="O53" s="70">
        <f t="shared" si="4"/>
        <v>0</v>
      </c>
      <c r="P53" s="70" t="b">
        <f t="shared" si="5"/>
        <v>0</v>
      </c>
    </row>
    <row r="54" spans="2:16" ht="30.75" customHeight="1">
      <c r="B54" s="122">
        <v>47</v>
      </c>
      <c r="C54" s="57"/>
      <c r="D54" s="56"/>
      <c r="E54" s="54"/>
      <c r="F54" s="53"/>
      <c r="G54" s="91"/>
      <c r="H54" s="52"/>
      <c r="I54" s="52"/>
      <c r="J54" s="91"/>
      <c r="K54" s="78"/>
      <c r="L54" s="91"/>
      <c r="M54" s="55"/>
      <c r="N54" s="70">
        <f t="shared" si="3"/>
        <v>0</v>
      </c>
      <c r="O54" s="70">
        <f t="shared" si="4"/>
        <v>0</v>
      </c>
      <c r="P54" s="70" t="b">
        <f t="shared" si="5"/>
        <v>0</v>
      </c>
    </row>
    <row r="55" spans="2:16" ht="30.75" customHeight="1">
      <c r="B55" s="122">
        <v>48</v>
      </c>
      <c r="C55" s="57"/>
      <c r="D55" s="56"/>
      <c r="E55" s="54"/>
      <c r="F55" s="53"/>
      <c r="G55" s="91"/>
      <c r="H55" s="52"/>
      <c r="I55" s="52"/>
      <c r="J55" s="91"/>
      <c r="K55" s="78"/>
      <c r="L55" s="91"/>
      <c r="M55" s="51"/>
      <c r="N55" s="70">
        <f t="shared" si="3"/>
        <v>0</v>
      </c>
      <c r="O55" s="70">
        <f t="shared" si="4"/>
        <v>0</v>
      </c>
      <c r="P55" s="70" t="b">
        <f t="shared" si="5"/>
        <v>0</v>
      </c>
    </row>
    <row r="56" spans="2:16" ht="30.75" customHeight="1">
      <c r="B56" s="122">
        <v>49</v>
      </c>
      <c r="C56" s="57"/>
      <c r="D56" s="56"/>
      <c r="E56" s="54"/>
      <c r="F56" s="53"/>
      <c r="G56" s="91"/>
      <c r="H56" s="52"/>
      <c r="I56" s="52"/>
      <c r="J56" s="91"/>
      <c r="K56" s="78"/>
      <c r="L56" s="91"/>
      <c r="M56" s="51"/>
      <c r="N56" s="70">
        <f t="shared" si="3"/>
        <v>0</v>
      </c>
      <c r="O56" s="70">
        <f t="shared" si="4"/>
        <v>0</v>
      </c>
      <c r="P56" s="70" t="b">
        <f t="shared" si="5"/>
        <v>0</v>
      </c>
    </row>
    <row r="57" spans="2:16" ht="30.75" customHeight="1">
      <c r="B57" s="122">
        <v>50</v>
      </c>
      <c r="C57" s="57"/>
      <c r="D57" s="56"/>
      <c r="E57" s="54"/>
      <c r="F57" s="53"/>
      <c r="G57" s="91"/>
      <c r="H57" s="52"/>
      <c r="I57" s="52"/>
      <c r="J57" s="91"/>
      <c r="K57" s="78"/>
      <c r="L57" s="91"/>
      <c r="M57" s="51"/>
      <c r="N57" s="70">
        <f t="shared" si="3"/>
        <v>0</v>
      </c>
      <c r="O57" s="70">
        <f t="shared" si="4"/>
        <v>0</v>
      </c>
      <c r="P57" s="70" t="b">
        <f t="shared" si="5"/>
        <v>0</v>
      </c>
    </row>
    <row r="58" spans="2:16" ht="30.75" customHeight="1">
      <c r="B58" s="122">
        <v>51</v>
      </c>
      <c r="C58" s="57"/>
      <c r="D58" s="56"/>
      <c r="E58" s="54"/>
      <c r="F58" s="53"/>
      <c r="G58" s="91"/>
      <c r="H58" s="52"/>
      <c r="I58" s="52"/>
      <c r="J58" s="91"/>
      <c r="K58" s="78"/>
      <c r="L58" s="91"/>
      <c r="M58" s="51"/>
      <c r="N58" s="70">
        <f t="shared" si="3"/>
        <v>0</v>
      </c>
      <c r="O58" s="70">
        <f t="shared" si="4"/>
        <v>0</v>
      </c>
      <c r="P58" s="70" t="b">
        <f t="shared" si="5"/>
        <v>0</v>
      </c>
    </row>
    <row r="59" spans="2:16" ht="30.75" customHeight="1">
      <c r="B59" s="122">
        <v>52</v>
      </c>
      <c r="C59" s="57"/>
      <c r="D59" s="56"/>
      <c r="E59" s="54"/>
      <c r="F59" s="53"/>
      <c r="G59" s="91"/>
      <c r="H59" s="52"/>
      <c r="I59" s="52"/>
      <c r="J59" s="91"/>
      <c r="K59" s="78"/>
      <c r="L59" s="91"/>
      <c r="M59" s="51"/>
      <c r="N59" s="70">
        <f t="shared" si="3"/>
        <v>0</v>
      </c>
      <c r="O59" s="70">
        <f t="shared" si="4"/>
        <v>0</v>
      </c>
      <c r="P59" s="70" t="b">
        <f t="shared" si="5"/>
        <v>0</v>
      </c>
    </row>
    <row r="60" spans="2:16" ht="30.75" customHeight="1">
      <c r="B60" s="122">
        <v>53</v>
      </c>
      <c r="C60" s="57"/>
      <c r="D60" s="56"/>
      <c r="E60" s="54"/>
      <c r="F60" s="53"/>
      <c r="G60" s="91"/>
      <c r="H60" s="52"/>
      <c r="I60" s="52"/>
      <c r="J60" s="91"/>
      <c r="K60" s="78"/>
      <c r="L60" s="91"/>
      <c r="M60" s="51"/>
      <c r="N60" s="70">
        <f t="shared" si="3"/>
        <v>0</v>
      </c>
      <c r="O60" s="70">
        <f t="shared" si="4"/>
        <v>0</v>
      </c>
      <c r="P60" s="70" t="b">
        <f t="shared" si="5"/>
        <v>0</v>
      </c>
    </row>
    <row r="61" spans="2:16">
      <c r="M61" s="51"/>
    </row>
    <row r="62" spans="2:16">
      <c r="M62" s="51"/>
    </row>
    <row r="63" spans="2:16">
      <c r="M63" s="51"/>
    </row>
    <row r="64" spans="2:16">
      <c r="M64" s="51"/>
    </row>
    <row r="65" spans="13:13">
      <c r="M65" s="51"/>
    </row>
    <row r="66" spans="13:13">
      <c r="M66" s="51"/>
    </row>
    <row r="67" spans="13:13">
      <c r="M67" s="51"/>
    </row>
    <row r="68" spans="13:13">
      <c r="M68" s="51"/>
    </row>
    <row r="69" spans="13:13">
      <c r="M69" s="51"/>
    </row>
    <row r="70" spans="13:13">
      <c r="M70" s="51"/>
    </row>
    <row r="71" spans="13:13">
      <c r="M71" s="51"/>
    </row>
    <row r="72" spans="13:13">
      <c r="M72" s="51"/>
    </row>
  </sheetData>
  <mergeCells count="7">
    <mergeCell ref="L6:L7"/>
    <mergeCell ref="C6:C7"/>
    <mergeCell ref="D6:E7"/>
    <mergeCell ref="F6:F7"/>
    <mergeCell ref="G6:G7"/>
    <mergeCell ref="H6:J6"/>
    <mergeCell ref="K6:K7"/>
  </mergeCells>
  <phoneticPr fontId="37"/>
  <conditionalFormatting sqref="F8:F60">
    <cfRule type="expression" dxfId="8" priority="1">
      <formula>$P8=TRUE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2017-02-28T05:56:23Z</cp:lastPrinted>
  <dcterms:created xsi:type="dcterms:W3CDTF">2006-09-16T00:00:00Z</dcterms:created>
  <dcterms:modified xsi:type="dcterms:W3CDTF">2025-02-26T09:35:50Z</dcterms:modified>
</cp:coreProperties>
</file>