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300" tabRatio="92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BE38" i="10"/>
  <c r="AM38" i="10"/>
  <c r="C38" i="10"/>
  <c r="BE37" i="10"/>
  <c r="AM37" i="10"/>
  <c r="C37" i="10"/>
  <c r="BE36" i="10"/>
  <c r="AM36" i="10"/>
  <c r="C36" i="10"/>
  <c r="BE35" i="10"/>
  <c r="C35" i="10"/>
  <c r="BW34" i="10"/>
  <c r="BW35" i="10" s="1"/>
  <c r="BW36" i="10" s="1"/>
  <c r="BW37" i="10" s="1"/>
  <c r="BW38" i="10" s="1"/>
  <c r="BW39" i="10" s="1"/>
  <c r="BW40" i="10" s="1"/>
  <c r="BW41" i="10" s="1"/>
  <c r="BW42" i="10" s="1"/>
  <c r="BW43" i="10" s="1"/>
  <c r="BE34" i="10"/>
  <c r="U34" i="10"/>
  <c r="U35" i="10" s="1"/>
  <c r="U36" i="10" s="1"/>
  <c r="U37" i="10" s="1"/>
  <c r="U38" i="10" s="1"/>
  <c r="U39"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<sst xmlns="http://schemas.openxmlformats.org/spreadsheetml/2006/main" count="1141" uniqueCount="588">
  <si>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</si>
  <si>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</si>
  <si>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</si>
  <si>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</si>
  <si>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</si>
  <si>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</si>
  <si>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</si>
  <si>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</si>
  <si>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</si>
  <si>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</si>
  <si>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</si>
  <si>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</si>
  <si>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</si>
  <si>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</si>
  <si>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</si>
  <si>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</si>
  <si>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</si>
  <si>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</si>
  <si>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</si>
  <si>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</si>
  <si>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</si>
  <si>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</si>
  <si>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</si>
  <si>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</si>
  <si>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</si>
  <si>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</si>
  <si>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</si>
  <si>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</si>
  <si>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</si>
  <si>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</si>
  <si>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</si>
  <si>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</si>
  <si>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</si>
  <si>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</si>
  <si>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</si>
  <si>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</si>
  <si>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</si>
  <si>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</si>
  <si>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</si>
  <si>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</si>
  <si>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</si>
  <si>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</si>
  <si>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</si>
  <si>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</si>
  <si>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</si>
  <si>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</si>
  <si>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</si>
  <si>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</si>
  <si>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</si>
  <si>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</si>
  <si>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</si>
  <si>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</si>
  <si>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</si>
  <si>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</si>
  <si>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</si>
  <si>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</si>
  <si>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</si>
  <si>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</si>
  <si>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</si>
  <si>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</si>
  <si>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</si>
  <si>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</si>
  <si>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</si>
  <si>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</si>
  <si>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</si>
  <si>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</si>
  <si>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</si>
  <si>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</si>
  <si>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</si>
  <si>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</si>
  <si>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</si>
  <si>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</si>
  <si>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</si>
  <si>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</si>
  <si>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</si>
  <si>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</si>
  <si>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</si>
  <si>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</si>
  <si>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</si>
  <si>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</si>
  <si>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</si>
  <si>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</si>
  <si>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</si>
  <si>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</si>
  <si>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</si>
  <si>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</si>
  <si>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</si>
  <si>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</si>
  <si>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</si>
  <si>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</si>
  <si>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</si>
  <si>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</si>
  <si>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</si>
  <si>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</si>
  <si>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丸亀市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</si>
  <si>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</si>
  <si>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</si>
  <si>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</si>
  <si>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</si>
  <si>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</si>
  <si>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</si>
  <si>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</si>
  <si>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</si>
  <si>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</si>
  <si>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</si>
  <si>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</si>
  <si>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</si>
  <si>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</si>
  <si>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</si>
  <si>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</si>
  <si>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</si>
  <si>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</si>
  <si>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</si>
  <si>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</si>
  <si>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</si>
  <si>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</si>
  <si>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</si>
  <si>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</si>
  <si>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</si>
  <si>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</si>
  <si>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</si>
  <si>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</si>
  <si>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</si>
  <si>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</si>
  <si>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</si>
  <si>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</si>
  <si>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</si>
  <si>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</si>
  <si>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</si>
  <si>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</si>
  <si>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</si>
  <si>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</si>
  <si>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</si>
  <si>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</si>
  <si>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</si>
  <si>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</si>
  <si>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</si>
  <si>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</si>
  <si>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</si>
  <si>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</si>
  <si>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</si>
  <si>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</si>
  <si>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</si>
  <si>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</si>
  <si>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</si>
  <si>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</si>
  <si>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</si>
  <si>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</si>
  <si>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</si>
  <si>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</si>
  <si>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</si>
  <si>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</si>
  <si>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</si>
  <si>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</si>
  <si>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</si>
  <si>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</si>
  <si>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</si>
  <si>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</si>
  <si>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</si>
  <si>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</si>
  <si>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</si>
  <si>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</si>
  <si>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</si>
  <si>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</si>
  <si>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</si>
  <si>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</si>
  <si>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</si>
  <si>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</si>
  <si>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</si>
  <si>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</si>
  <si>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</si>
  <si>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</si>
  <si>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</si>
  <si>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</si>
  <si>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</si>
  <si>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</si>
  <si>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</si>
  <si>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</si>
  <si>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</si>
  <si>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</si>
  <si>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</si>
  <si>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</si>
  <si>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</si>
  <si>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</si>
  <si>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</si>
  <si>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</si>
  <si>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</si>
  <si>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</si>
  <si>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</si>
  <si>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</si>
  <si>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</si>
  <si>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</si>
  <si>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</si>
  <si>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</si>
  <si>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</si>
  <si>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</si>
  <si>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</si>
  <si>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</si>
  <si>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</si>
  <si>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</si>
  <si>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</si>
  <si>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</si>
  <si>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</si>
  <si>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香川県丸亀市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</si>
  <si>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</si>
  <si>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</si>
  <si>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</si>
  <si>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</si>
  <si>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</si>
  <si>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</si>
  <si>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</si>
  <si>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</si>
  <si>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</si>
  <si>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</si>
  <si>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</si>
  <si>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</si>
  <si>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</si>
  <si>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</si>
  <si>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</si>
  <si>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</si>
  <si>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</si>
  <si>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</si>
  <si>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</si>
  <si>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</si>
  <si>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</si>
  <si>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</si>
  <si>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</si>
  <si>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</si>
  <si>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</si>
  <si>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</si>
  <si>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</si>
  <si>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</si>
  <si>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</si>
  <si>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</si>
  <si>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</si>
  <si>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</si>
  <si>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</si>
  <si>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</si>
  <si>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</si>
  <si>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</si>
  <si>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</si>
  <si>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</si>
  <si>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</si>
  <si>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</si>
  <si>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</si>
  <si>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</si>
  <si>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</si>
  <si>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</si>
  <si>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</si>
  <si>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</si>
  <si>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</si>
  <si>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</si>
  <si>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</si>
  <si>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</si>
  <si>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</si>
  <si>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</si>
  <si>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</si>
  <si>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</si>
  <si>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</si>
  <si>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</si>
  <si>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</si>
  <si>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</si>
  <si>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</si>
  <si>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</si>
  <si>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</si>
  <si>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</si>
  <si>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</si>
  <si>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</si>
  <si>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</si>
  <si>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</si>
  <si>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</si>
  <si>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</si>
  <si>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</si>
  <si>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</si>
  <si>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</si>
  <si>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</si>
  <si>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</si>
  <si>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</si>
  <si>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</si>
  <si>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</si>
  <si>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</si>
  <si>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</si>
  <si>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</si>
  <si>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</si>
  <si>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</si>
  <si>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</si>
  <si>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</si>
  <si>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</si>
  <si>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</si>
  <si>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</si>
  <si>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</si>
  <si>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</si>
  <si>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</si>
  <si>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</si>
  <si>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</si>
  <si>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</si>
  <si>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</si>
  <si>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</si>
  <si>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</si>
  <si>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</si>
  <si>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</si>
  <si>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</si>
  <si>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</si>
  <si>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</si>
  <si>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</si>
  <si>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</si>
  <si>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</si>
  <si>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</si>
  <si>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</si>
  <si>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</si>
  <si>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</si>
  <si>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</si>
  <si>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</si>
  <si>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</si>
  <si>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</si>
  <si>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</si>
  <si>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</si>
  <si>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</si>
  <si>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</si>
  <si>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</si>
  <si>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</si>
  <si>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</si>
  <si>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</si>
  <si>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</si>
  <si>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</si>
  <si>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</si>
  <si>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</si>
  <si>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</si>
  <si>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</si>
  <si>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</si>
  <si>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</si>
  <si>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</si>
  <si>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</si>
  <si>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</si>
  <si>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</si>
  <si>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</si>
  <si>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</si>
  <si>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</si>
  <si>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</si>
  <si>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</si>
  <si>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</si>
  <si>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</si>
  <si>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</si>
  <si>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</si>
  <si>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</si>
  <si>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</si>
  <si>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</si>
  <si>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</si>
  <si>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</si>
  <si>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</si>
  <si>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</si>
  <si>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</si>
  <si>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</si>
  <si>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</si>
  <si>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香川県丸亀市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</si>
  <si>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</si>
  <si>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</si>
  <si>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</si>
  <si>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</si>
  <si>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</si>
  <si>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</si>
  <si>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</si>
  <si>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</si>
  <si>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</si>
  <si>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</si>
  <si>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</si>
  <si>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</si>
  <si>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</si>
  <si>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</si>
  <si>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</si>
  <si>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</si>
  <si>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</si>
  <si>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</si>
  <si>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</si>
  <si>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</si>
  <si>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</si>
  <si>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</si>
  <si>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</si>
  <si>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</si>
  <si>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</si>
  <si>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</si>
  <si>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</si>
  <si>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</si>
  <si>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</si>
  <si>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</si>
  <si>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</si>
  <si>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</si>
  <si>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</si>
  <si>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</si>
  <si>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</si>
  <si>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</si>
  <si>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</si>
  <si>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介護保険サービス事業特別会計</t>
    <phoneticPr fontId="5"/>
  </si>
  <si>
    <t>駐車場特別会計</t>
    <phoneticPr fontId="5"/>
  </si>
  <si>
    <t>モーターボート競走事業会計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</si>
  <si>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</si>
  <si>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</si>
  <si>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</si>
  <si>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</si>
  <si>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</si>
  <si>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</si>
  <si>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</si>
  <si>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</si>
  <si>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</si>
  <si>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</si>
  <si>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</si>
  <si>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</si>
  <si>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</si>
  <si>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</si>
  <si>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</si>
  <si>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</si>
  <si>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</si>
  <si>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</si>
  <si>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</si>
  <si>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</si>
  <si>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</si>
  <si>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</si>
  <si>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</si>
  <si>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</si>
  <si>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</si>
  <si>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</si>
  <si>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</si>
  <si>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</si>
  <si>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</si>
  <si>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</si>
  <si>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</si>
  <si>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</si>
  <si>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</si>
  <si>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</si>
  <si>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</si>
  <si>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</si>
  <si>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</si>
  <si>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</si>
  <si>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</si>
  <si>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</si>
  <si>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</si>
  <si>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</si>
  <si>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</si>
  <si>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</si>
  <si>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</si>
  <si>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</si>
  <si>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</si>
  <si>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</si>
  <si>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</si>
  <si>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</si>
  <si>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</si>
  <si>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</si>
  <si>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</si>
  <si>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</si>
  <si>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</si>
  <si>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</si>
  <si>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</si>
  <si>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</si>
  <si>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</si>
  <si>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</si>
  <si>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</si>
  <si>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</si>
  <si>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</si>
  <si>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</si>
  <si>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</si>
  <si>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</si>
  <si>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</si>
  <si>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</si>
  <si>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</si>
  <si>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</si>
  <si>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</si>
  <si>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</si>
  <si>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</si>
  <si>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</si>
  <si>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</si>
  <si>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</si>
  <si>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</si>
  <si>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</si>
  <si>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</si>
  <si>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</si>
  <si>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</si>
  <si>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</si>
  <si>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</si>
  <si>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</si>
  <si>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</si>
  <si>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</si>
  <si>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</si>
  <si>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</si>
  <si>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</si>
  <si>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</si>
  <si>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</si>
  <si>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</si>
  <si>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</si>
  <si>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</si>
  <si>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</si>
  <si>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</si>
  <si>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</si>
  <si>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</si>
  <si>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</si>
  <si>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</si>
  <si>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</si>
  <si>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</si>
  <si>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</si>
  <si>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</si>
  <si>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</si>
  <si>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</si>
  <si>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</si>
  <si>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</si>
  <si>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</si>
  <si>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</si>
  <si>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</si>
  <si>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</si>
  <si>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</si>
  <si>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</si>
  <si>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</si>
  <si>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</si>
  <si>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</si>
  <si>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</si>
  <si>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</si>
  <si>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</si>
  <si>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</si>
  <si>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</si>
  <si>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</si>
  <si>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</si>
  <si>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</si>
  <si>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</si>
  <si>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</si>
  <si>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</si>
  <si>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</si>
  <si>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</si>
  <si>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</si>
  <si>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</si>
  <si>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</si>
  <si>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</si>
  <si>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</si>
  <si>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</si>
  <si>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</si>
  <si>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2.82</t>
  </si>
  <si>
    <t>▲ 3.67</t>
  </si>
  <si>
    <t>▲ 3.17</t>
  </si>
  <si>
    <t>モーターボート競走事業会計</t>
  </si>
  <si>
    <t>国民健康保険特別会計</t>
  </si>
  <si>
    <t>下水道事業会計</t>
  </si>
  <si>
    <t>一般会計</t>
  </si>
  <si>
    <t>介護保険特別会計</t>
  </si>
  <si>
    <t>後期高齢者医療特別会計</t>
  </si>
  <si>
    <t>駐車場特別会計</t>
  </si>
  <si>
    <t>国民健康保険診療所特別会計</t>
  </si>
  <si>
    <t>その他会計（赤字）</t>
  </si>
  <si>
    <t>その他会計（黒字）</t>
  </si>
  <si>
    <t>R01</t>
    <phoneticPr fontId="5"/>
  </si>
  <si>
    <t>R02</t>
    <phoneticPr fontId="5"/>
  </si>
  <si>
    <t>R03</t>
    <phoneticPr fontId="5"/>
  </si>
  <si>
    <t>R04</t>
    <phoneticPr fontId="5"/>
  </si>
  <si>
    <t>R05</t>
    <phoneticPr fontId="5"/>
  </si>
  <si>
    <t>丸亀市土地開発公社</t>
    <rPh sb="0" eb="3">
      <t>マルガメシ</t>
    </rPh>
    <rPh sb="3" eb="5">
      <t>トチ</t>
    </rPh>
    <rPh sb="5" eb="7">
      <t>カイハツ</t>
    </rPh>
    <rPh sb="7" eb="9">
      <t>コウシャ</t>
    </rPh>
    <phoneticPr fontId="2"/>
  </si>
  <si>
    <t>〇</t>
    <phoneticPr fontId="2"/>
  </si>
  <si>
    <t>（公財）丸亀市福祉事業団</t>
    <rPh sb="1" eb="2">
      <t>コウ</t>
    </rPh>
    <rPh sb="2" eb="3">
      <t>ザイ</t>
    </rPh>
    <rPh sb="4" eb="7">
      <t>マルガメシ</t>
    </rPh>
    <rPh sb="7" eb="9">
      <t>フクシ</t>
    </rPh>
    <rPh sb="9" eb="12">
      <t>ジギョウダン</t>
    </rPh>
    <phoneticPr fontId="2"/>
  </si>
  <si>
    <t>（公財）丸亀市スポーツ協会</t>
    <rPh sb="1" eb="2">
      <t>コウ</t>
    </rPh>
    <rPh sb="2" eb="3">
      <t>ザイ</t>
    </rPh>
    <rPh sb="4" eb="7">
      <t>マルガメシ</t>
    </rPh>
    <rPh sb="11" eb="13">
      <t>キョウカイ</t>
    </rPh>
    <phoneticPr fontId="2"/>
  </si>
  <si>
    <t>（公財）ミモカ美術振興財団</t>
    <rPh sb="1" eb="2">
      <t>コウ</t>
    </rPh>
    <rPh sb="2" eb="3">
      <t>ザイ</t>
    </rPh>
    <rPh sb="7" eb="9">
      <t>ビジュツ</t>
    </rPh>
    <rPh sb="9" eb="11">
      <t>シンコウ</t>
    </rPh>
    <rPh sb="11" eb="13">
      <t>ザイダン</t>
    </rPh>
    <phoneticPr fontId="2"/>
  </si>
  <si>
    <t>（株）香川県中部流通センター</t>
    <rPh sb="1" eb="2">
      <t>カブ</t>
    </rPh>
    <rPh sb="3" eb="6">
      <t>カガワケン</t>
    </rPh>
    <rPh sb="6" eb="8">
      <t>チュウブ</t>
    </rPh>
    <rPh sb="8" eb="10">
      <t>リュウツウ</t>
    </rPh>
    <phoneticPr fontId="2"/>
  </si>
  <si>
    <t>-</t>
    <phoneticPr fontId="2"/>
  </si>
  <si>
    <t>-</t>
    <phoneticPr fontId="2"/>
  </si>
  <si>
    <t>中讃広域行政事務組合（一般会計）</t>
    <rPh sb="0" eb="2">
      <t>チュウサン</t>
    </rPh>
    <rPh sb="2" eb="4">
      <t>コウイキ</t>
    </rPh>
    <rPh sb="4" eb="6">
      <t>ギョウセイ</t>
    </rPh>
    <rPh sb="6" eb="8">
      <t>ジム</t>
    </rPh>
    <rPh sb="8" eb="10">
      <t>クミアイ</t>
    </rPh>
    <rPh sb="11" eb="13">
      <t>イッパン</t>
    </rPh>
    <rPh sb="13" eb="15">
      <t>カイケイ</t>
    </rPh>
    <phoneticPr fontId="2"/>
  </si>
  <si>
    <t>中讃広域行政事務組合（クリントピア丸亀）</t>
    <rPh sb="0" eb="2">
      <t>チュウサン</t>
    </rPh>
    <rPh sb="2" eb="4">
      <t>コウイキ</t>
    </rPh>
    <rPh sb="4" eb="6">
      <t>ギョウセイ</t>
    </rPh>
    <rPh sb="6" eb="8">
      <t>ジム</t>
    </rPh>
    <rPh sb="8" eb="10">
      <t>クミアイ</t>
    </rPh>
    <rPh sb="17" eb="19">
      <t>マルガメ</t>
    </rPh>
    <phoneticPr fontId="2"/>
  </si>
  <si>
    <t>中讃広域行政事務組合（瀬戸グリーンセンター）</t>
    <rPh sb="0" eb="2">
      <t>チュウサン</t>
    </rPh>
    <rPh sb="2" eb="4">
      <t>コウイキ</t>
    </rPh>
    <rPh sb="4" eb="6">
      <t>ギョウセイ</t>
    </rPh>
    <rPh sb="6" eb="8">
      <t>ジム</t>
    </rPh>
    <rPh sb="8" eb="10">
      <t>クミアイ</t>
    </rPh>
    <rPh sb="11" eb="13">
      <t>セト</t>
    </rPh>
    <phoneticPr fontId="2"/>
  </si>
  <si>
    <t>中讃広域行政事務組合（仲善クリーンセンター）</t>
    <rPh sb="0" eb="2">
      <t>チュウサン</t>
    </rPh>
    <rPh sb="2" eb="4">
      <t>コウイキ</t>
    </rPh>
    <rPh sb="4" eb="6">
      <t>ギョウセイ</t>
    </rPh>
    <rPh sb="6" eb="8">
      <t>ジム</t>
    </rPh>
    <rPh sb="8" eb="10">
      <t>クミアイ</t>
    </rPh>
    <rPh sb="11" eb="12">
      <t>ナカ</t>
    </rPh>
    <rPh sb="12" eb="13">
      <t>ゼン</t>
    </rPh>
    <phoneticPr fontId="2"/>
  </si>
  <si>
    <t>まんのう町外三ケ市町山林組合</t>
    <rPh sb="4" eb="5">
      <t>チョウ</t>
    </rPh>
    <rPh sb="5" eb="6">
      <t>ホカ</t>
    </rPh>
    <rPh sb="6" eb="7">
      <t>３</t>
    </rPh>
    <rPh sb="8" eb="10">
      <t>シチョウ</t>
    </rPh>
    <rPh sb="10" eb="12">
      <t>サンリン</t>
    </rPh>
    <rPh sb="12" eb="14">
      <t>クミアイ</t>
    </rPh>
    <phoneticPr fontId="2"/>
  </si>
  <si>
    <t>まんのう町外三ケ市町（七箇地区）山林組合</t>
    <rPh sb="4" eb="5">
      <t>チョウ</t>
    </rPh>
    <rPh sb="5" eb="6">
      <t>ホカ</t>
    </rPh>
    <rPh sb="6" eb="7">
      <t>３</t>
    </rPh>
    <rPh sb="8" eb="10">
      <t>シチョウ</t>
    </rPh>
    <rPh sb="11" eb="12">
      <t>シチ</t>
    </rPh>
    <rPh sb="12" eb="13">
      <t>カ</t>
    </rPh>
    <rPh sb="13" eb="15">
      <t>チク</t>
    </rPh>
    <rPh sb="16" eb="18">
      <t>サンリン</t>
    </rPh>
    <rPh sb="18" eb="20">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</si>
  <si>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</si>
  <si>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</si>
  <si>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t>
    <rPh sb="0" eb="3">
      <t>カガワケン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</si>
  <si>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3">
      <t>カガワケン</t>
    </rPh>
    <rPh sb="3" eb="5">
      <t>コウイキ</t>
    </rPh>
    <rPh sb="5" eb="7">
      <t>スイドウ</t>
    </rPh>
    <rPh sb="7" eb="9">
      <t>キギョウ</t>
    </rPh>
    <rPh sb="9" eb="10">
      <t>ダン</t>
    </rPh>
    <rPh sb="11" eb="13">
      <t>コウギョウ</t>
    </rPh>
    <rPh sb="13" eb="15">
      <t>ヨウスイ</t>
    </rPh>
    <rPh sb="15" eb="16">
      <t>ドウ</t>
    </rPh>
    <rPh sb="16" eb="18">
      <t>ジギョウ</t>
    </rPh>
    <phoneticPr fontId="2"/>
  </si>
  <si>
    <t>法適用企業</t>
    <rPh sb="0" eb="1">
      <t>ホウ</t>
    </rPh>
    <rPh sb="1" eb="3">
      <t>テキヨウ</t>
    </rPh>
    <rPh sb="3" eb="5">
      <t>キギョウ</t>
    </rPh>
    <phoneticPr fontId="2"/>
  </si>
  <si>
    <t>-</t>
    <phoneticPr fontId="2"/>
  </si>
  <si>
    <t>丸亀市大手町地区公共施設再編整備基金</t>
    <rPh sb="0" eb="3">
      <t>マルガメシ</t>
    </rPh>
    <rPh sb="3" eb="6">
      <t>オオテチョウ</t>
    </rPh>
    <rPh sb="6" eb="8">
      <t>チク</t>
    </rPh>
    <rPh sb="8" eb="10">
      <t>コウキョウ</t>
    </rPh>
    <rPh sb="10" eb="12">
      <t>シセツ</t>
    </rPh>
    <rPh sb="12" eb="14">
      <t>サイヘン</t>
    </rPh>
    <rPh sb="14" eb="16">
      <t>セイビ</t>
    </rPh>
    <rPh sb="16" eb="18">
      <t>キキン</t>
    </rPh>
    <phoneticPr fontId="5"/>
  </si>
  <si>
    <t>丸亀市モーターボート競走収益基金</t>
    <rPh sb="0" eb="3">
      <t>マルガメシ</t>
    </rPh>
    <rPh sb="10" eb="12">
      <t>キョウソウ</t>
    </rPh>
    <rPh sb="12" eb="14">
      <t>シュウエキ</t>
    </rPh>
    <rPh sb="14" eb="16">
      <t>キキン</t>
    </rPh>
    <phoneticPr fontId="2"/>
  </si>
  <si>
    <t>丸亀市合併振興基金</t>
    <rPh sb="0" eb="3">
      <t>マルガメシ</t>
    </rPh>
    <rPh sb="3" eb="5">
      <t>ガッペイ</t>
    </rPh>
    <rPh sb="5" eb="7">
      <t>シンコウ</t>
    </rPh>
    <rPh sb="7" eb="9">
      <t>キキン</t>
    </rPh>
    <phoneticPr fontId="2"/>
  </si>
  <si>
    <t>丸亀市次世代育成基金</t>
    <rPh sb="0" eb="3">
      <t>マルガメシ</t>
    </rPh>
    <rPh sb="3" eb="6">
      <t>ジセダイ</t>
    </rPh>
    <rPh sb="6" eb="8">
      <t>イクセイ</t>
    </rPh>
    <rPh sb="8" eb="10">
      <t>キキン</t>
    </rPh>
    <phoneticPr fontId="2"/>
  </si>
  <si>
    <t>丸亀市教育文化体育基金</t>
    <rPh sb="0" eb="3">
      <t>マルガメシ</t>
    </rPh>
    <rPh sb="3" eb="5">
      <t>キョウイク</t>
    </rPh>
    <rPh sb="5" eb="7">
      <t>ブンカ</t>
    </rPh>
    <rPh sb="7" eb="9">
      <t>タイイク</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</si>
  <si>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</si>
  <si>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</si>
  <si>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原価償却率は令和5年度も引き続き公共施設の改築や大規模改修等を進めた一方で、老朽化も進行していることから前年度と同率となった。また、将来負担比率については、前年度同様に地方債残高が減少したことや、モーターボート競争事業会計からの繰入金の基金積立により充当可能基金が増加したことで、さらに改善が進みマイナスとなった。</t>
    <rPh sb="24" eb="26">
      <t>レイワ</t>
    </rPh>
    <rPh sb="27" eb="29">
      <t>ネンド</t>
    </rPh>
    <rPh sb="30" eb="31">
      <t>ヒ</t>
    </rPh>
    <rPh sb="32" eb="33">
      <t>ツヅ</t>
    </rPh>
    <rPh sb="34" eb="36">
      <t>コウキョウ</t>
    </rPh>
    <rPh sb="44" eb="47">
      <t>ダイキボ</t>
    </rPh>
    <rPh sb="49" eb="50">
      <t>ナド</t>
    </rPh>
    <rPh sb="61" eb="64">
      <t>ロウキュウカ</t>
    </rPh>
    <rPh sb="65" eb="67">
      <t>シンコウ</t>
    </rPh>
    <rPh sb="91" eb="93">
      <t>ドウリツ</t>
    </rPh>
    <rPh sb="101" eb="103">
      <t>レイワ</t>
    </rPh>
    <rPh sb="104" eb="106">
      <t>ネンド</t>
    </rPh>
    <rPh sb="106" eb="108">
      <t>ドウヨウ</t>
    </rPh>
    <rPh sb="109" eb="112">
      <t>チホウサイ</t>
    </rPh>
    <rPh sb="112" eb="114">
      <t>ザンダカ</t>
    </rPh>
    <rPh sb="115" eb="117">
      <t>ゲンショウ</t>
    </rPh>
    <rPh sb="130" eb="132">
      <t>キョウソウ</t>
    </rPh>
    <rPh sb="132" eb="134">
      <t>ジギョウ</t>
    </rPh>
    <rPh sb="134" eb="136">
      <t>カイケイ</t>
    </rPh>
    <rPh sb="139" eb="141">
      <t>クリイレ</t>
    </rPh>
    <rPh sb="141" eb="142">
      <t>キン</t>
    </rPh>
    <rPh sb="143" eb="145">
      <t>キキン</t>
    </rPh>
    <rPh sb="145" eb="146">
      <t>ツ</t>
    </rPh>
    <rPh sb="146" eb="147">
      <t>タ</t>
    </rPh>
    <rPh sb="159" eb="161">
      <t>ショウライ</t>
    </rPh>
    <rPh sb="161" eb="163">
      <t>フタンヒリツカイゼン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</si>
  <si>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</si>
  <si>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</si>
  <si>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</si>
  <si>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</si>
  <si>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</si>
  <si>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</si>
  <si>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地方債残高が減少したことや充当可能基金が増加したことにより、前年度に引き続きマイナスとなった。実質公債費比率は、継続して進めてきた公共施設の改築や大規模改修等に伴う地方債の償還が概ね前年度と同水準となった一方、災害復旧費等に係る基準財政需要額などの減少や標準財政規模の増加などにより、3か年平均で0.2ポイントの増となった。</t>
    <rPh sb="8" eb="11">
      <t>チホウサイ</t>
    </rPh>
    <rPh sb="11" eb="13">
      <t>ザンダカ</t>
    </rPh>
    <rPh sb="14" eb="16">
      <t>ゲンショウ</t>
    </rPh>
    <rPh sb="21" eb="23">
      <t>ジュウトウ</t>
    </rPh>
    <rPh sb="23" eb="25">
      <t>カノウ</t>
    </rPh>
    <rPh sb="25" eb="27">
      <t>キキン</t>
    </rPh>
    <rPh sb="28" eb="30">
      <t>ゾウカ</t>
    </rPh>
    <rPh sb="38" eb="41">
      <t>ゼンネンド</t>
    </rPh>
    <rPh sb="42" eb="43">
      <t>ヒ</t>
    </rPh>
    <rPh sb="44" eb="45">
      <t>ツヅ</t>
    </rPh>
    <rPh sb="86" eb="87">
      <t>トウ</t>
    </rPh>
    <rPh sb="88" eb="89">
      <t>トモナ</t>
    </rPh>
    <rPh sb="90" eb="93">
      <t>チホウサイ</t>
    </rPh>
    <rPh sb="105" eb="106">
      <t>カカ</t>
    </rPh>
    <rPh sb="107" eb="111">
      <t>キジュンザイセイ</t>
    </rPh>
    <rPh sb="111" eb="114">
      <t>ジュヨウガク</t>
    </rPh>
    <rPh sb="117" eb="119">
      <t>ゲンショウ</t>
    </rPh>
    <rPh sb="120" eb="126">
      <t>ヒョウジュンザイセイキボ</t>
    </rPh>
    <rPh sb="127" eb="129">
      <t>ゾウカ</t>
    </rPh>
    <rPh sb="137" eb="138">
      <t>ネン</t>
    </rPh>
    <rPh sb="138" eb="140">
      <t>ヘイキン</t>
    </rPh>
    <rPh sb="149" eb="150">
      <t>ゾウ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</si>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</sst>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xmlns:c16r2="http://schemas.microsoft.com/office/drawing/2015/06/chart">
            <c:ext xmlns:c16="http://schemas.microsoft.com/office/drawing/2014/chart" uri="{C3380CC4-5D6E-409C-BE32-E72D297353CC}">
              <c16:uniqueId val="{00000000-F0D6-47C7-911A-FAEE6AF907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71596</c:v>
                </c:pt>
                <c:pt idx="1">
                  <c:v>108739</c:v>
                </c:pt>
                <c:pt idx="2">
                  <c:v>56365</c:v>
                </c:pt>
                <c:pt idx="3">
                  <c:v>71963</c:v>
                </c:pt>
                <c:pt idx="4">
                  <c:v>87658</c:v>
                </c:pt>
              </c:numCache>
            </c:numRef>
          </c:val>
          <c:smooth val="0"/>
          <c:extLst xmlns:c16r2="http://schemas.microsoft.com/office/drawing/2015/06/chart">
            <c:ext xmlns:c16="http://schemas.microsoft.com/office/drawing/2014/chart" uri="{C3380CC4-5D6E-409C-BE32-E72D297353CC}">
              <c16:uniqueId val="{00000001-F0D6-47C7-911A-FAEE6AF907DC}"/>
            </c:ext>
          </c:extLst>
        </c:ser>
        <c:dLbls>
          <c:showLegendKey val="0"/>
          <c:showVal val="0"/>
          <c:showCatName val="0"/>
          <c:showSerName val="0"/>
          <c:showPercent val="0"/>
          <c:showBubbleSize val="0"/>
        </c:dLbls>
        <c:marker val="1"/>
        <c:smooth val="0"/>
        <c:axId val="151593344"/>
        <c:axId val="151594880"/>
      </c:lineChart>
      <c:catAx>
        <c:axId val="151593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1594880"/>
        <c:crosses val="autoZero"/>
        <c:auto val="1"/>
        <c:lblAlgn val="ctr"/>
        <c:lblOffset val="100"/>
        <c:tickLblSkip val="1"/>
        <c:tickMarkSkip val="1"/>
        <c:noMultiLvlLbl val="0"/>
      </c:catAx>
      <c:valAx>
        <c:axId val="1515948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1593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1.1399999999999999</c:v>
                </c:pt>
                <c:pt idx="1">
                  <c:v>0.89</c:v>
                </c:pt>
                <c:pt idx="2">
                  <c:v>2.97</c:v>
                </c:pt>
                <c:pt idx="3">
                  <c:v>0.79</c:v>
                </c:pt>
                <c:pt idx="4">
                  <c:v>2.5</c:v>
                </c:pt>
              </c:numCache>
            </c:numRef>
          </c:val>
          <c:extLst xmlns:c16r2="http://schemas.microsoft.com/office/drawing/2015/06/chart">
            <c:ext xmlns:c16="http://schemas.microsoft.com/office/drawing/2014/chart" uri="{C3380CC4-5D6E-409C-BE32-E72D297353CC}">
              <c16:uniqueId val="{00000000-9CF1-49E3-81B9-996081E98D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14.83</c:v>
                </c:pt>
                <c:pt idx="1">
                  <c:v>14.81</c:v>
                </c:pt>
                <c:pt idx="2">
                  <c:v>20.68</c:v>
                </c:pt>
                <c:pt idx="3">
                  <c:v>19.48</c:v>
                </c:pt>
                <c:pt idx="4">
                  <c:v>14.46</c:v>
                </c:pt>
              </c:numCache>
            </c:numRef>
          </c:val>
          <c:extLst xmlns:c16r2="http://schemas.microsoft.com/office/drawing/2015/06/chart">
            <c:ext xmlns:c16="http://schemas.microsoft.com/office/drawing/2014/chart" uri="{C3380CC4-5D6E-409C-BE32-E72D297353CC}">
              <c16:uniqueId val="{00000001-9CF1-49E3-81B9-996081E98D16}"/>
            </c:ext>
          </c:extLst>
        </c:ser>
        <c:dLbls>
          <c:showLegendKey val="0"/>
          <c:showVal val="0"/>
          <c:showCatName val="0"/>
          <c:showSerName val="0"/>
          <c:showPercent val="0"/>
          <c:showBubbleSize val="0"/>
        </c:dLbls>
        <c:gapWidth val="250"/>
        <c:overlap val="100"/>
        <c:axId val="181380992"/>
        <c:axId val="181383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-2.82</c:v>
                </c:pt>
                <c:pt idx="1">
                  <c:v>0.36</c:v>
                </c:pt>
                <c:pt idx="2">
                  <c:v>8.66</c:v>
                </c:pt>
                <c:pt idx="3">
                  <c:v>-3.67</c:v>
                </c:pt>
                <c:pt idx="4">
                  <c:v>-3.17</c:v>
                </c:pt>
              </c:numCache>
            </c:numRef>
          </c:val>
          <c:smooth val="0"/>
          <c:extLst xmlns:c16r2="http://schemas.microsoft.com/office/drawing/2015/06/chart">
            <c:ext xmlns:c16="http://schemas.microsoft.com/office/drawing/2014/chart" uri="{C3380CC4-5D6E-409C-BE32-E72D297353CC}">
              <c16:uniqueId val="{00000002-9CF1-49E3-81B9-996081E98D16}"/>
            </c:ext>
          </c:extLst>
        </c:ser>
        <c:dLbls>
          <c:showLegendKey val="0"/>
          <c:showVal val="0"/>
          <c:showCatName val="0"/>
          <c:showSerName val="0"/>
          <c:showPercent val="0"/>
          <c:showBubbleSize val="0"/>
        </c:dLbls>
        <c:marker val="1"/>
        <c:smooth val="0"/>
        <c:axId val="181380992"/>
        <c:axId val="181383168"/>
      </c:lineChart>
      <c:catAx>
        <c:axId val="18138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1383168"/>
        <c:crosses val="autoZero"/>
        <c:auto val="1"/>
        <c:lblAlgn val="ctr"/>
        <c:lblOffset val="100"/>
        <c:tickLblSkip val="1"/>
        <c:tickMarkSkip val="1"/>
        <c:noMultiLvlLbl val="0"/>
      </c:catAx>
      <c:valAx>
        <c:axId val="181383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380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21F8-49C4-85EE-A6C4F941A7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1F8-49C4-85EE-A6C4F941A78E}"/>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21F8-49C4-85EE-A6C4F941A78E}"/>
            </c:ext>
          </c:extLst>
        </c:ser>
        <c:ser>
          <c:idx val="3"/>
          <c:order val="3"/>
          <c:tx>
            <c:strRef>
              <c:f>データシート!$A$30</c:f>
              <c:strCache>
                <c:ptCount val="1"/>
                <c:pt idx="0">
                  <c:v>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21F8-49C4-85EE-A6C4F941A78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4-21F8-49C4-85EE-A6C4F941A78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1.23</c:v>
                </c:pt>
                <c:pt idx="2">
                  <c:v>#N/A</c:v>
                </c:pt>
                <c:pt idx="3">
                  <c:v>1.05</c:v>
                </c:pt>
                <c:pt idx="4">
                  <c:v>#N/A</c:v>
                </c:pt>
                <c:pt idx="5">
                  <c:v>0.75</c:v>
                </c:pt>
                <c:pt idx="6">
                  <c:v>#N/A</c:v>
                </c:pt>
                <c:pt idx="7">
                  <c:v>1.07</c:v>
                </c:pt>
                <c:pt idx="8">
                  <c:v>#N/A</c:v>
                </c:pt>
                <c:pt idx="9">
                  <c:v>0.98</c:v>
                </c:pt>
              </c:numCache>
            </c:numRef>
          </c:val>
          <c:extLst xmlns:c16r2="http://schemas.microsoft.com/office/drawing/2015/06/chart">
            <c:ext xmlns:c16="http://schemas.microsoft.com/office/drawing/2014/chart" uri="{C3380CC4-5D6E-409C-BE32-E72D297353CC}">
              <c16:uniqueId val="{00000005-21F8-49C4-85EE-A6C4F941A78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1.1299999999999999</c:v>
                </c:pt>
                <c:pt idx="2">
                  <c:v>#N/A</c:v>
                </c:pt>
                <c:pt idx="3">
                  <c:v>0.88</c:v>
                </c:pt>
                <c:pt idx="4">
                  <c:v>#N/A</c:v>
                </c:pt>
                <c:pt idx="5">
                  <c:v>2.96</c:v>
                </c:pt>
                <c:pt idx="6">
                  <c:v>#N/A</c:v>
                </c:pt>
                <c:pt idx="7">
                  <c:v>0.78</c:v>
                </c:pt>
                <c:pt idx="8">
                  <c:v>#N/A</c:v>
                </c:pt>
                <c:pt idx="9">
                  <c:v>2.4900000000000002</c:v>
                </c:pt>
              </c:numCache>
            </c:numRef>
          </c:val>
          <c:extLst xmlns:c16r2="http://schemas.microsoft.com/office/drawing/2015/06/chart">
            <c:ext xmlns:c16="http://schemas.microsoft.com/office/drawing/2014/chart" uri="{C3380CC4-5D6E-409C-BE32-E72D297353CC}">
              <c16:uniqueId val="{00000006-21F8-49C4-85EE-A6C4F941A78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1.72</c:v>
                </c:pt>
                <c:pt idx="4">
                  <c:v>#N/A</c:v>
                </c:pt>
                <c:pt idx="5">
                  <c:v>2.2400000000000002</c:v>
                </c:pt>
                <c:pt idx="6">
                  <c:v>#N/A</c:v>
                </c:pt>
                <c:pt idx="7">
                  <c:v>2.54</c:v>
                </c:pt>
                <c:pt idx="8">
                  <c:v>#N/A</c:v>
                </c:pt>
                <c:pt idx="9">
                  <c:v>3.16</c:v>
                </c:pt>
              </c:numCache>
            </c:numRef>
          </c:val>
          <c:extLst xmlns:c16r2="http://schemas.microsoft.com/office/drawing/2015/06/chart">
            <c:ext xmlns:c16="http://schemas.microsoft.com/office/drawing/2014/chart" uri="{C3380CC4-5D6E-409C-BE32-E72D297353CC}">
              <c16:uniqueId val="{00000007-21F8-49C4-85EE-A6C4F941A78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1.36</c:v>
                </c:pt>
                <c:pt idx="2">
                  <c:v>#N/A</c:v>
                </c:pt>
                <c:pt idx="3">
                  <c:v>1.97</c:v>
                </c:pt>
                <c:pt idx="4">
                  <c:v>#N/A</c:v>
                </c:pt>
                <c:pt idx="5">
                  <c:v>2.66</c:v>
                </c:pt>
                <c:pt idx="6">
                  <c:v>#N/A</c:v>
                </c:pt>
                <c:pt idx="7">
                  <c:v>3.52</c:v>
                </c:pt>
                <c:pt idx="8">
                  <c:v>#N/A</c:v>
                </c:pt>
                <c:pt idx="9">
                  <c:v>4.01</c:v>
                </c:pt>
              </c:numCache>
            </c:numRef>
          </c:val>
          <c:extLst xmlns:c16r2="http://schemas.microsoft.com/office/drawing/2015/06/chart">
            <c:ext xmlns:c16="http://schemas.microsoft.com/office/drawing/2014/chart" uri="{C3380CC4-5D6E-409C-BE32-E72D297353CC}">
              <c16:uniqueId val="{00000008-21F8-49C4-85EE-A6C4F941A78E}"/>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87.94</c:v>
                </c:pt>
                <c:pt idx="2">
                  <c:v>#N/A</c:v>
                </c:pt>
                <c:pt idx="3">
                  <c:v>124.27</c:v>
                </c:pt>
                <c:pt idx="4">
                  <c:v>#N/A</c:v>
                </c:pt>
                <c:pt idx="5">
                  <c:v>149.86000000000001</c:v>
                </c:pt>
                <c:pt idx="6">
                  <c:v>#N/A</c:v>
                </c:pt>
                <c:pt idx="7">
                  <c:v>161.96</c:v>
                </c:pt>
                <c:pt idx="8">
                  <c:v>#N/A</c:v>
                </c:pt>
                <c:pt idx="9">
                  <c:v>158.99</c:v>
                </c:pt>
              </c:numCache>
            </c:numRef>
          </c:val>
          <c:extLst xmlns:c16r2="http://schemas.microsoft.com/office/drawing/2015/06/chart">
            <c:ext xmlns:c16="http://schemas.microsoft.com/office/drawing/2014/chart" uri="{C3380CC4-5D6E-409C-BE32-E72D297353CC}">
              <c16:uniqueId val="{00000009-21F8-49C4-85EE-A6C4F941A78E}"/>
            </c:ext>
          </c:extLst>
        </c:ser>
        <c:dLbls>
          <c:showLegendKey val="0"/>
          <c:showVal val="0"/>
          <c:showCatName val="0"/>
          <c:showSerName val="0"/>
          <c:showPercent val="0"/>
          <c:showBubbleSize val="0"/>
        </c:dLbls>
        <c:gapWidth val="150"/>
        <c:overlap val="100"/>
        <c:axId val="181494144"/>
        <c:axId val="181495680"/>
      </c:barChart>
      <c:catAx>
        <c:axId val="18149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1495680"/>
        <c:crosses val="autoZero"/>
        <c:auto val="1"/>
        <c:lblAlgn val="ctr"/>
        <c:lblOffset val="100"/>
        <c:tickLblSkip val="1"/>
        <c:tickMarkSkip val="1"/>
        <c:noMultiLvlLbl val="0"/>
      </c:catAx>
      <c:valAx>
        <c:axId val="181495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494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4227</c:v>
                </c:pt>
                <c:pt idx="5">
                  <c:v>4354</c:v>
                </c:pt>
                <c:pt idx="8">
                  <c:v>4341</c:v>
                </c:pt>
                <c:pt idx="11">
                  <c:v>4304</c:v>
                </c:pt>
                <c:pt idx="14">
                  <c:v>4089</c:v>
                </c:pt>
              </c:numCache>
            </c:numRef>
          </c:val>
          <c:extLst xmlns:c16r2="http://schemas.microsoft.com/office/drawing/2015/06/chart">
            <c:ext xmlns:c16="http://schemas.microsoft.com/office/drawing/2014/chart" uri="{C3380CC4-5D6E-409C-BE32-E72D297353CC}">
              <c16:uniqueId val="{00000000-C2D7-4B78-9410-A0EF3075E5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2D7-4B78-9410-A0EF3075E5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3</c:v>
                </c:pt>
                <c:pt idx="9">
                  <c:v>3</c:v>
                </c:pt>
                <c:pt idx="12">
                  <c:v>0</c:v>
                </c:pt>
              </c:numCache>
            </c:numRef>
          </c:val>
          <c:extLst xmlns:c16r2="http://schemas.microsoft.com/office/drawing/2015/06/chart">
            <c:ext xmlns:c16="http://schemas.microsoft.com/office/drawing/2014/chart" uri="{C3380CC4-5D6E-409C-BE32-E72D297353CC}">
              <c16:uniqueId val="{00000002-C2D7-4B78-9410-A0EF3075E5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65</c:v>
                </c:pt>
                <c:pt idx="3">
                  <c:v>65</c:v>
                </c:pt>
                <c:pt idx="6">
                  <c:v>67</c:v>
                </c:pt>
                <c:pt idx="9">
                  <c:v>111</c:v>
                </c:pt>
                <c:pt idx="12">
                  <c:v>52</c:v>
                </c:pt>
              </c:numCache>
            </c:numRef>
          </c:val>
          <c:extLst xmlns:c16r2="http://schemas.microsoft.com/office/drawing/2015/06/chart">
            <c:ext xmlns:c16="http://schemas.microsoft.com/office/drawing/2014/chart" uri="{C3380CC4-5D6E-409C-BE32-E72D297353CC}">
              <c16:uniqueId val="{00000003-C2D7-4B78-9410-A0EF3075E5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619</c:v>
                </c:pt>
                <c:pt idx="3">
                  <c:v>659</c:v>
                </c:pt>
                <c:pt idx="6">
                  <c:v>676</c:v>
                </c:pt>
                <c:pt idx="9">
                  <c:v>596</c:v>
                </c:pt>
                <c:pt idx="12">
                  <c:v>559</c:v>
                </c:pt>
              </c:numCache>
            </c:numRef>
          </c:val>
          <c:extLst xmlns:c16r2="http://schemas.microsoft.com/office/drawing/2015/06/chart">
            <c:ext xmlns:c16="http://schemas.microsoft.com/office/drawing/2014/chart" uri="{C3380CC4-5D6E-409C-BE32-E72D297353CC}">
              <c16:uniqueId val="{00000004-C2D7-4B78-9410-A0EF3075E5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2D7-4B78-9410-A0EF3075E5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2D7-4B78-9410-A0EF3075E5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5491</c:v>
                </c:pt>
                <c:pt idx="3">
                  <c:v>5769</c:v>
                </c:pt>
                <c:pt idx="6">
                  <c:v>5849</c:v>
                </c:pt>
                <c:pt idx="9">
                  <c:v>5953</c:v>
                </c:pt>
                <c:pt idx="12">
                  <c:v>5887</c:v>
                </c:pt>
              </c:numCache>
            </c:numRef>
          </c:val>
          <c:extLst xmlns:c16r2="http://schemas.microsoft.com/office/drawing/2015/06/chart">
            <c:ext xmlns:c16="http://schemas.microsoft.com/office/drawing/2014/chart" uri="{C3380CC4-5D6E-409C-BE32-E72D297353CC}">
              <c16:uniqueId val="{00000007-C2D7-4B78-9410-A0EF3075E5BF}"/>
            </c:ext>
          </c:extLst>
        </c:ser>
        <c:dLbls>
          <c:showLegendKey val="0"/>
          <c:showVal val="0"/>
          <c:showCatName val="0"/>
          <c:showSerName val="0"/>
          <c:showPercent val="0"/>
          <c:showBubbleSize val="0"/>
        </c:dLbls>
        <c:gapWidth val="100"/>
        <c:overlap val="100"/>
        <c:axId val="201551232"/>
        <c:axId val="201557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1951</c:v>
                </c:pt>
                <c:pt idx="2">
                  <c:v>#N/A</c:v>
                </c:pt>
                <c:pt idx="3">
                  <c:v>#N/A</c:v>
                </c:pt>
                <c:pt idx="4">
                  <c:v>2142</c:v>
                </c:pt>
                <c:pt idx="5">
                  <c:v>#N/A</c:v>
                </c:pt>
                <c:pt idx="6">
                  <c:v>#N/A</c:v>
                </c:pt>
                <c:pt idx="7">
                  <c:v>2254</c:v>
                </c:pt>
                <c:pt idx="8">
                  <c:v>#N/A</c:v>
                </c:pt>
                <c:pt idx="9">
                  <c:v>#N/A</c:v>
                </c:pt>
                <c:pt idx="10">
                  <c:v>2359</c:v>
                </c:pt>
                <c:pt idx="11">
                  <c:v>#N/A</c:v>
                </c:pt>
                <c:pt idx="12">
                  <c:v>#N/A</c:v>
                </c:pt>
                <c:pt idx="13">
                  <c:v>2409</c:v>
                </c:pt>
                <c:pt idx="14">
                  <c:v>#N/A</c:v>
                </c:pt>
              </c:numCache>
            </c:numRef>
          </c:val>
          <c:smooth val="0"/>
          <c:extLst xmlns:c16r2="http://schemas.microsoft.com/office/drawing/2015/06/chart">
            <c:ext xmlns:c16="http://schemas.microsoft.com/office/drawing/2014/chart" uri="{C3380CC4-5D6E-409C-BE32-E72D297353CC}">
              <c16:uniqueId val="{00000008-C2D7-4B78-9410-A0EF3075E5BF}"/>
            </c:ext>
          </c:extLst>
        </c:ser>
        <c:dLbls>
          <c:showLegendKey val="0"/>
          <c:showVal val="0"/>
          <c:showCatName val="0"/>
          <c:showSerName val="0"/>
          <c:showPercent val="0"/>
          <c:showBubbleSize val="0"/>
        </c:dLbls>
        <c:marker val="1"/>
        <c:smooth val="0"/>
        <c:axId val="201551232"/>
        <c:axId val="201557504"/>
      </c:lineChart>
      <c:catAx>
        <c:axId val="20155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1557504"/>
        <c:crosses val="autoZero"/>
        <c:auto val="1"/>
        <c:lblAlgn val="ctr"/>
        <c:lblOffset val="100"/>
        <c:tickLblSkip val="1"/>
        <c:tickMarkSkip val="1"/>
        <c:noMultiLvlLbl val="0"/>
      </c:catAx>
      <c:valAx>
        <c:axId val="201557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551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44549</c:v>
                </c:pt>
                <c:pt idx="5">
                  <c:v>45945</c:v>
                </c:pt>
                <c:pt idx="8">
                  <c:v>44786</c:v>
                </c:pt>
                <c:pt idx="11">
                  <c:v>42514</c:v>
                </c:pt>
                <c:pt idx="14">
                  <c:v>41306</c:v>
                </c:pt>
              </c:numCache>
            </c:numRef>
          </c:val>
          <c:extLst xmlns:c16r2="http://schemas.microsoft.com/office/drawing/2015/06/chart">
            <c:ext xmlns:c16="http://schemas.microsoft.com/office/drawing/2014/chart" uri="{C3380CC4-5D6E-409C-BE32-E72D297353CC}">
              <c16:uniqueId val="{00000000-BB4A-4C77-8C08-F5AD5B1CB0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945</c:v>
                </c:pt>
                <c:pt idx="5">
                  <c:v>779</c:v>
                </c:pt>
                <c:pt idx="8">
                  <c:v>1133</c:v>
                </c:pt>
                <c:pt idx="11">
                  <c:v>1350</c:v>
                </c:pt>
                <c:pt idx="14">
                  <c:v>1340</c:v>
                </c:pt>
              </c:numCache>
            </c:numRef>
          </c:val>
          <c:extLst xmlns:c16r2="http://schemas.microsoft.com/office/drawing/2015/06/chart">
            <c:ext xmlns:c16="http://schemas.microsoft.com/office/drawing/2014/chart" uri="{C3380CC4-5D6E-409C-BE32-E72D297353CC}">
              <c16:uniqueId val="{00000001-BB4A-4C77-8C08-F5AD5B1CB0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24897</c:v>
                </c:pt>
                <c:pt idx="5">
                  <c:v>21236</c:v>
                </c:pt>
                <c:pt idx="8">
                  <c:v>22554</c:v>
                </c:pt>
                <c:pt idx="11">
                  <c:v>29627</c:v>
                </c:pt>
                <c:pt idx="14">
                  <c:v>34173</c:v>
                </c:pt>
              </c:numCache>
            </c:numRef>
          </c:val>
          <c:extLst xmlns:c16r2="http://schemas.microsoft.com/office/drawing/2015/06/chart">
            <c:ext xmlns:c16="http://schemas.microsoft.com/office/drawing/2014/chart" uri="{C3380CC4-5D6E-409C-BE32-E72D297353CC}">
              <c16:uniqueId val="{00000002-BB4A-4C77-8C08-F5AD5B1CB0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B4A-4C77-8C08-F5AD5B1CB0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B4A-4C77-8C08-F5AD5B1CB0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B4A-4C77-8C08-F5AD5B1CB0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6016</c:v>
                </c:pt>
                <c:pt idx="3">
                  <c:v>5963</c:v>
                </c:pt>
                <c:pt idx="6">
                  <c:v>5863</c:v>
                </c:pt>
                <c:pt idx="9">
                  <c:v>5807</c:v>
                </c:pt>
                <c:pt idx="12">
                  <c:v>6077</c:v>
                </c:pt>
              </c:numCache>
            </c:numRef>
          </c:val>
          <c:extLst xmlns:c16r2="http://schemas.microsoft.com/office/drawing/2015/06/chart">
            <c:ext xmlns:c16="http://schemas.microsoft.com/office/drawing/2014/chart" uri="{C3380CC4-5D6E-409C-BE32-E72D297353CC}">
              <c16:uniqueId val="{00000006-BB4A-4C77-8C08-F5AD5B1CB0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650</c:v>
                </c:pt>
                <c:pt idx="3">
                  <c:v>599</c:v>
                </c:pt>
                <c:pt idx="6">
                  <c:v>557</c:v>
                </c:pt>
                <c:pt idx="9">
                  <c:v>616</c:v>
                </c:pt>
                <c:pt idx="12">
                  <c:v>517</c:v>
                </c:pt>
              </c:numCache>
            </c:numRef>
          </c:val>
          <c:extLst xmlns:c16r2="http://schemas.microsoft.com/office/drawing/2015/06/chart">
            <c:ext xmlns:c16="http://schemas.microsoft.com/office/drawing/2014/chart" uri="{C3380CC4-5D6E-409C-BE32-E72D297353CC}">
              <c16:uniqueId val="{00000007-BB4A-4C77-8C08-F5AD5B1CB0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6293</c:v>
                </c:pt>
                <c:pt idx="3">
                  <c:v>7128</c:v>
                </c:pt>
                <c:pt idx="6">
                  <c:v>8667</c:v>
                </c:pt>
                <c:pt idx="9">
                  <c:v>9286</c:v>
                </c:pt>
                <c:pt idx="12">
                  <c:v>9232</c:v>
                </c:pt>
              </c:numCache>
            </c:numRef>
          </c:val>
          <c:extLst xmlns:c16r2="http://schemas.microsoft.com/office/drawing/2015/06/chart">
            <c:ext xmlns:c16="http://schemas.microsoft.com/office/drawing/2014/chart" uri="{C3380CC4-5D6E-409C-BE32-E72D297353CC}">
              <c16:uniqueId val="{00000008-BB4A-4C77-8C08-F5AD5B1CB0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1283</c:v>
                </c:pt>
                <c:pt idx="3">
                  <c:v>964</c:v>
                </c:pt>
                <c:pt idx="6">
                  <c:v>826</c:v>
                </c:pt>
                <c:pt idx="9">
                  <c:v>514</c:v>
                </c:pt>
                <c:pt idx="12">
                  <c:v>437</c:v>
                </c:pt>
              </c:numCache>
            </c:numRef>
          </c:val>
          <c:extLst xmlns:c16r2="http://schemas.microsoft.com/office/drawing/2015/06/chart">
            <c:ext xmlns:c16="http://schemas.microsoft.com/office/drawing/2014/chart" uri="{C3380CC4-5D6E-409C-BE32-E72D297353CC}">
              <c16:uniqueId val="{00000009-BB4A-4C77-8C08-F5AD5B1CB0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56551</c:v>
                </c:pt>
                <c:pt idx="3">
                  <c:v>58841</c:v>
                </c:pt>
                <c:pt idx="6">
                  <c:v>58057</c:v>
                </c:pt>
                <c:pt idx="9">
                  <c:v>57194</c:v>
                </c:pt>
                <c:pt idx="12">
                  <c:v>57169</c:v>
                </c:pt>
              </c:numCache>
            </c:numRef>
          </c:val>
          <c:extLst xmlns:c16r2="http://schemas.microsoft.com/office/drawing/2015/06/chart">
            <c:ext xmlns:c16="http://schemas.microsoft.com/office/drawing/2014/chart" uri="{C3380CC4-5D6E-409C-BE32-E72D297353CC}">
              <c16:uniqueId val="{0000000A-BB4A-4C77-8C08-F5AD5B1CB0BA}"/>
            </c:ext>
          </c:extLst>
        </c:ser>
        <c:dLbls>
          <c:showLegendKey val="0"/>
          <c:showVal val="0"/>
          <c:showCatName val="0"/>
          <c:showSerName val="0"/>
          <c:showPercent val="0"/>
          <c:showBubbleSize val="0"/>
        </c:dLbls>
        <c:gapWidth val="100"/>
        <c:overlap val="100"/>
        <c:axId val="201224192"/>
        <c:axId val="201226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401</c:v>
                </c:pt>
                <c:pt idx="2">
                  <c:v>#N/A</c:v>
                </c:pt>
                <c:pt idx="3">
                  <c:v>#N/A</c:v>
                </c:pt>
                <c:pt idx="4">
                  <c:v>5535</c:v>
                </c:pt>
                <c:pt idx="5">
                  <c:v>#N/A</c:v>
                </c:pt>
                <c:pt idx="6">
                  <c:v>#N/A</c:v>
                </c:pt>
                <c:pt idx="7">
                  <c:v>5499</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B4A-4C77-8C08-F5AD5B1CB0BA}"/>
            </c:ext>
          </c:extLst>
        </c:ser>
        <c:dLbls>
          <c:showLegendKey val="0"/>
          <c:showVal val="0"/>
          <c:showCatName val="0"/>
          <c:showSerName val="0"/>
          <c:showPercent val="0"/>
          <c:showBubbleSize val="0"/>
        </c:dLbls>
        <c:marker val="1"/>
        <c:smooth val="0"/>
        <c:axId val="201224192"/>
        <c:axId val="201226112"/>
      </c:lineChart>
      <c:catAx>
        <c:axId val="201224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1226112"/>
        <c:crosses val="autoZero"/>
        <c:auto val="1"/>
        <c:lblAlgn val="ctr"/>
        <c:lblOffset val="100"/>
        <c:tickLblSkip val="1"/>
        <c:tickMarkSkip val="1"/>
        <c:noMultiLvlLbl val="0"/>
      </c:catAx>
      <c:valAx>
        <c:axId val="201226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224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5633</c:v>
                </c:pt>
                <c:pt idx="1">
                  <c:v>5242</c:v>
                </c:pt>
                <c:pt idx="2">
                  <c:v>3919</c:v>
                </c:pt>
              </c:numCache>
            </c:numRef>
          </c:val>
          <c:extLst xmlns:c16r2="http://schemas.microsoft.com/office/drawing/2015/06/chart">
            <c:ext xmlns:c16="http://schemas.microsoft.com/office/drawing/2014/chart" uri="{C3380CC4-5D6E-409C-BE32-E72D297353CC}">
              <c16:uniqueId val="{00000000-F9DF-404A-80F0-F873B925CA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543</c:v>
                </c:pt>
                <c:pt idx="1">
                  <c:v>543</c:v>
                </c:pt>
                <c:pt idx="2">
                  <c:v>673</c:v>
                </c:pt>
              </c:numCache>
            </c:numRef>
          </c:val>
          <c:extLst xmlns:c16r2="http://schemas.microsoft.com/office/drawing/2015/06/chart">
            <c:ext xmlns:c16="http://schemas.microsoft.com/office/drawing/2014/chart" uri="{C3380CC4-5D6E-409C-BE32-E72D297353CC}">
              <c16:uniqueId val="{00000001-F9DF-404A-80F0-F873B925CA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16900</c:v>
                </c:pt>
                <c:pt idx="1">
                  <c:v>23749</c:v>
                </c:pt>
                <c:pt idx="2">
                  <c:v>29329</c:v>
                </c:pt>
              </c:numCache>
            </c:numRef>
          </c:val>
          <c:extLst xmlns:c16r2="http://schemas.microsoft.com/office/drawing/2015/06/chart">
            <c:ext xmlns:c16="http://schemas.microsoft.com/office/drawing/2014/chart" uri="{C3380CC4-5D6E-409C-BE32-E72D297353CC}">
              <c16:uniqueId val="{00000002-F9DF-404A-80F0-F873B925CA95}"/>
            </c:ext>
          </c:extLst>
        </c:ser>
        <c:dLbls>
          <c:showLegendKey val="0"/>
          <c:showVal val="0"/>
          <c:showCatName val="0"/>
          <c:showSerName val="0"/>
          <c:showPercent val="0"/>
          <c:showBubbleSize val="0"/>
        </c:dLbls>
        <c:gapWidth val="120"/>
        <c:overlap val="100"/>
        <c:axId val="201618560"/>
        <c:axId val="201620096"/>
      </c:barChart>
      <c:catAx>
        <c:axId val="20161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1620096"/>
        <c:crosses val="autoZero"/>
        <c:auto val="1"/>
        <c:lblAlgn val="ctr"/>
        <c:lblOffset val="100"/>
        <c:tickLblSkip val="1"/>
        <c:tickMarkSkip val="1"/>
        <c:noMultiLvlLbl val="0"/>
      </c:catAx>
      <c:valAx>
        <c:axId val="2016200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161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{1F97597A-A7E8-47B2-A1FC-32AC5C1331EF}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4BA-4CEF-BD25-C34A307C100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{E41C6515-F116-4323-B0F0-A04BAB7ED127}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BA-4CEF-BD25-C34A307C100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{62A87285-4456-43A3-A428-730AAA4222D3}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BA-4CEF-BD25-C34A307C100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{509EE0A0-75D0-4D1D-B811-9D7DC914A42F}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BA-4CEF-BD25-C34A307C100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{9FA89E55-659B-447F-B6DA-CB97C94E6E97}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BA-4CEF-BD25-C34A307C1007}"/>
                </c:ext>
              </c:extLst>
            </c:dLbl>
            <c:dLbl>
              <c:idx val="8"/>
              <c:layout>
                <c:manualLayout>
                  <c:x val="0"/>
                  <c:y val="4.033290812203316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{8F11D957-319C-47D8-A066-536EF47F5711}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4BA-4CEF-BD25-C34A307C1007}"/>
                </c:ext>
              </c:extLst>
            </c:dLbl>
            <c:dLbl>
              <c:idx val="16"/>
              <c:layout>
                <c:manualLayout>
                  <c:x val="0"/>
                  <c:y val="-4.0332908122033984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{8A523BC0-311A-47AA-82D2-320AFA9B2E44}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4BA-4CEF-BD25-C34A307C100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{B3D5B9C5-5FC7-444D-9CC1-C299E5BE55B3}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4BA-4CEF-BD25-C34A307C100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{984E3CE7-2791-4635-A1BD-D05FF2204555}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4BA-4CEF-BD25-C34A307C10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48.1</c:v>
                </c:pt>
                <c:pt idx="8">
                  <c:v>47</c:v>
                </c:pt>
                <c:pt idx="16">
                  <c:v>47.3</c:v>
                </c:pt>
                <c:pt idx="24">
                  <c:v>47.7</c:v>
                </c:pt>
                <c:pt idx="32">
                  <c:v>47.7</c:v>
                </c:pt>
              </c:numCache>
            </c:numRef>
          </c:xVal>
          <c:yVal>
            <c:numRef>
              <c:f>公会計指標分析・財政指標組合せ分析表!$BP$51:$DC$51</c:f>
              <c:numCache>
                <c:formatCode>#,##0.0;"▲ "#,##0.0</c:formatCode>
                <c:ptCount val="40"/>
                <c:pt idx="0">
                  <c:v>1.9</c:v>
                </c:pt>
                <c:pt idx="8">
                  <c:v>25.5</c:v>
                </c:pt>
                <c:pt idx="16">
                  <c:v>23.9</c:v>
                </c:pt>
              </c:numCache>
            </c:numRef>
          </c:yVal>
          <c:smooth val="0"/>
          <c:extLst xmlns:c16r2="http://schemas.microsoft.com/office/drawing/2015/06/chart">
            <c:ext xmlns:c16="http://schemas.microsoft.com/office/drawing/2014/chart" uri="{C3380CC4-5D6E-409C-BE32-E72D297353CC}">
              <c16:uniqueId val="{00000009-74BA-4CEF-BD25-C34A307C10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{42803618-2A12-4A0D-B120-6CB4CB86199B}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4BA-4CEF-BD25-C34A307C1007}"/>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{BBEAADEF-27E6-4A38-80C6-569FB18AD93D}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BA-4CEF-BD25-C34A307C100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{9683950B-86CA-430C-B478-BC60E5891F8F}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BA-4CEF-BD25-C34A307C100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{8B1B335B-B416-42FD-BE89-C26B6CD99FA5}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BA-4CEF-BD25-C34A307C100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{76318397-2065-4929-B545-1193868BCC42}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BA-4CEF-BD25-C34A307C1007}"/>
                </c:ext>
              </c:extLst>
            </c:dLbl>
            <c:dLbl>
              <c:idx val="8"/>
              <c:layout>
                <c:manualLayout>
                  <c:x val="-3.1359255137876504E-2"/>
                  <c:y val="-6.265454761176539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{7983F041-56D1-4183-8860-BB88B12C59B2}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4BA-4CEF-BD25-C34A307C1007}"/>
                </c:ext>
              </c:extLst>
            </c:dLbl>
            <c:dLbl>
              <c:idx val="16"/>
              <c:layout>
                <c:manualLayout>
                  <c:x val="-3.2672246162591886E-2"/>
                  <c:y val="-6.6823181369137757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{01F77B25-E1D7-4DF3-BCD1-2EC02AF1563F}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4BA-4CEF-BD25-C34A307C1007}"/>
                </c:ext>
              </c:extLst>
            </c:dLbl>
            <c:dLbl>
              <c:idx val="24"/>
              <c:layout>
                <c:manualLayout>
                  <c:x val="-2.421126618231951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{F67C3953-10D9-4F8C-8E92-A6DAC01B66D6}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4BA-4CEF-BD25-C34A307C1007}"/>
                </c:ext>
              </c:extLst>
            </c:dLbl>
            <c:dLbl>
              <c:idx val="32"/>
              <c:layout>
                <c:manualLayout>
                  <c:x val="-3.98202351181488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{EF40DB3B-E7F3-4448-9BE7-2F2002EA08C5}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4BA-4CEF-BD25-C34A307C10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xmlns:c16r2="http://schemas.microsoft.com/office/drawing/2015/06/chart">
            <c:ext xmlns:c16="http://schemas.microsoft.com/office/drawing/2014/chart" uri="{C3380CC4-5D6E-409C-BE32-E72D297353CC}">
              <c16:uniqueId val="{00000013-74BA-4CEF-BD25-C34A307C1007}"/>
            </c:ext>
          </c:extLst>
        </c:ser>
        <c:dLbls>
          <c:showLegendKey val="0"/>
          <c:showVal val="1"/>
          <c:showCatName val="0"/>
          <c:showSerName val="0"/>
          <c:showPercent val="0"/>
          <c:showBubbleSize val="0"/>
        </c:dLbls>
        <c:axId val="54877568"/>
        <c:axId val="54896128"/>
      </c:scatterChart>
      <c:valAx>
        <c:axId val="54877568"/>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896128"/>
        <c:crosses val="autoZero"/>
        <c:crossBetween val="midCat"/>
      </c:valAx>
      <c:valAx>
        <c:axId val="54896128"/>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487756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{9D8028AA-A7F9-449B-9ECE-AFEB0BDF22CE}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1B1-4BA2-B9B6-F78F18D507E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{8178ADC5-CE30-4A8D-96E5-88A291C7AC37}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B1-4BA2-B9B6-F78F18D507E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{CFC6F661-904E-4CB8-B0D5-40EB9851B9FC}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B1-4BA2-B9B6-F78F18D507E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{DD003C58-BEA7-4F51-858F-8516C2680B32}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B1-4BA2-B9B6-F78F18D507E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{68AB2C06-B2FA-4B38-B0DB-E154B10475AD}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B1-4BA2-B9B6-F78F18D507E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{B0DDD23B-4DD7-4EE2-9895-B4B0C2E88094}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1B1-4BA2-B9B6-F78F18D507E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{AFCA8285-002E-471A-A99E-4EE030E1B124}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1B1-4BA2-B9B6-F78F18D507E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{29D62725-982B-4F93-A77D-7736C53CAAF2}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1B1-4BA2-B9B6-F78F18D507E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{CD38BD60-8B43-4FAF-A5F2-6ABFAD363381}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1B1-4BA2-B9B6-F78F18D507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8.9</c:v>
                </c:pt>
                <c:pt idx="16">
                  <c:v>9.6</c:v>
                </c:pt>
                <c:pt idx="24">
                  <c:v>10</c:v>
                </c:pt>
                <c:pt idx="32">
                  <c:v>10.199999999999999</c:v>
                </c:pt>
              </c:numCache>
            </c:numRef>
          </c:xVal>
          <c:yVal>
            <c:numRef>
              <c:f>公会計指標分析・財政指標組合せ分析表!$BP$73:$DC$73</c:f>
              <c:numCache>
                <c:formatCode>#,##0.0;"▲ "#,##0.0</c:formatCode>
                <c:ptCount val="40"/>
                <c:pt idx="0">
                  <c:v>1.9</c:v>
                </c:pt>
                <c:pt idx="8">
                  <c:v>25.5</c:v>
                </c:pt>
                <c:pt idx="16">
                  <c:v>23.9</c:v>
                </c:pt>
              </c:numCache>
            </c:numRef>
          </c:yVal>
          <c:smooth val="0"/>
          <c:extLst xmlns:c16r2="http://schemas.microsoft.com/office/drawing/2015/06/chart">
            <c:ext xmlns:c16="http://schemas.microsoft.com/office/drawing/2014/chart" uri="{C3380CC4-5D6E-409C-BE32-E72D297353CC}">
              <c16:uniqueId val="{00000009-C1B1-4BA2-B9B6-F78F18D507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118811677730152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{CAB7ACE2-5544-414E-9DE0-DA7485E6081F}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1B1-4BA2-B9B6-F78F18D507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{C9B1CF0F-B8EA-42E1-A5A7-4422E22D2B37}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B1-4BA2-B9B6-F78F18D507E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{77E3831D-5638-4D98-AF0A-572A0FC5D626}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B1-4BA2-B9B6-F78F18D507E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{397DFEC2-32D1-45C0-AB0A-793E85101BFB}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B1-4BA2-B9B6-F78F18D507E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{E8E9865F-E39F-4683-BE12-8652A1346A37}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B1-4BA2-B9B6-F78F18D507E5}"/>
                </c:ext>
              </c:extLst>
            </c:dLbl>
            <c:dLbl>
              <c:idx val="8"/>
              <c:layout>
                <c:manualLayout>
                  <c:x val="0"/>
                  <c:y val="1.3899858004653323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{7736E223-5EA6-4455-A8D8-A2ECC228CDE0}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1B1-4BA2-B9B6-F78F18D507E5}"/>
                </c:ext>
              </c:extLst>
            </c:dLbl>
            <c:dLbl>
              <c:idx val="16"/>
              <c:layout>
                <c:manualLayout>
                  <c:x val="0"/>
                  <c:y val="-1.3899858004654119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{0C0D427E-B81A-4C63-8315-8D8791187713}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1B1-4BA2-B9B6-F78F18D507E5}"/>
                </c:ext>
              </c:extLst>
            </c:dLbl>
            <c:dLbl>
              <c:idx val="24"/>
              <c:layout>
                <c:manualLayout>
                  <c:x val="0"/>
                  <c:y val="-3.451452729523182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{7C3C3EFC-B88B-4B64-A2AA-DFC9C757878A}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1B1-4BA2-B9B6-F78F18D507E5}"/>
                </c:ext>
              </c:extLst>
            </c:dLbl>
            <c:dLbl>
              <c:idx val="32"/>
              <c:layout>
                <c:manualLayout>
                  <c:x val="0"/>
                  <c:y val="3.326924249284332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{27382B2C-D048-40F4-9E3E-73BE956E3990}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1B1-4BA2-B9B6-F78F18D507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xmlns:c16r2="http://schemas.microsoft.com/office/drawing/2015/06/chart">
            <c:ext xmlns:c16="http://schemas.microsoft.com/office/drawing/2014/chart" uri="{C3380CC4-5D6E-409C-BE32-E72D297353CC}">
              <c16:uniqueId val="{00000013-C1B1-4BA2-B9B6-F78F18D507E5}"/>
            </c:ext>
          </c:extLst>
        </c:ser>
        <c:dLbls>
          <c:showLegendKey val="0"/>
          <c:showVal val="1"/>
          <c:showCatName val="0"/>
          <c:showSerName val="0"/>
          <c:showPercent val="0"/>
          <c:showBubbleSize val="0"/>
        </c:dLbls>
        <c:axId val="54991488"/>
        <c:axId val="55014144"/>
      </c:scatterChart>
      <c:valAx>
        <c:axId val="54991488"/>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014144"/>
        <c:crosses val="autoZero"/>
        <c:crossBetween val="midCat"/>
      </c:valAx>
      <c:valAx>
        <c:axId val="55014144"/>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499148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耐震改修に活用した市債の償還が進んだことなどから一時的に元利償還金が減少しているが、これまでに活用してきた市債の元利償還金は高い水準にある。また、合併特例債の償還が進んでいることなどから、算入公債費等が減少傾向にあり、実質公債費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今後、合併特例債等の償還が進むにつれ、更に算入公債費等の減少が見込まれるため、比率の動向を注視しながら、厳格な監視に努める。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満期一括償還地方債の活用実績はない。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好調なモーターボート競走事業収益を基金に積み立てたことで充当可能基金が増加し、将来負担比率の分子は、令和４年度に続きマイナス表示となっている。</a:t>
          </a:r>
        </a:p>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また、合併特例債の償還が進んだことから、令和３年度以降、地方債現在高が一時的に減少しているが、今後、新市民会館の整備や学校施設などの老朽化対策における地方債の活用により、残高の増加が見込まれることから、引き続き比率の推移を注視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香川県丸亀市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では、「丸亀市モーターボート競走収益基金」、「丸亀市教育文化体育基金」、「丸亀市次世代育成基金」等に積み立てる一方で、財源不足を補うため「丸亀市財政調整基金」等を取り崩したことにより、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それぞれの基金条例に基づき、運用利子を積み立てるほか、寄附金を寄附者の意向に沿った特定目的基金へ積み立てる。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また、特定目的基金では、今後大幅な増加が見込まれる普通建設事業費の財源として、それぞれの設置目的に沿った事業の進捗状況にあわせて、計画的に活用を進めていく。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丸亀市大手町地区公共施設再編整備基金：本市大手町地区の公共施設再編整備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丸亀市次世代育成基金：次代を担う人材の誕生・成長・活躍を支援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丸亀市モーターボート競走収益基金：将来にわたり健全な財政運営に資する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丸亀市教育文化体育基金：教育文化施設の建設・管理、市民の文化体育の振興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丸亀市合併振興基金：市民の連携と強化、地域振興等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丸亀市史跡等整備基金：史跡等の整備推進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モーターボート競走事業収入を活用し、「丸亀市モーターボート競走収益基金」に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億円、「丸亀市教育文化体育基金」に約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億円、「丸亀市次世代育成基金」に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一方、それぞれの基金の設置目的に沿って、「丸亀市モーターボート競走収益基金」では、高水準で推移する公債費や公共施設の整備財源として約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億円、「丸亀市次世代育成基金」では、学校給食費の無償化等の財源として約５億円、「丸亀市教育文化体育基金」では、学校施設の改築や長寿命化改修事業に約４億円を取り崩している。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基金条例に基づき、基金運用利子や寄附金を積み立てる。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また、それぞれの基金の設置目的に沿った事業財源として活用を進めていく一方、支出の際には精査にも努め、基金残高の留保・延命化を図っていく。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令和５年度では、約１億円を積み立てたものの、約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引き続き、基金条例に基づいた積立を継続する。また、取り崩しについては、精査に努め、基金残高の留保・延命化を図る。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引き続き、令和３年度に積み立てた臨時財政対策債償還基金費を償還額にあわせて取り崩したが、令和５年度の地方交付税により新たに措置された臨時財政対策債償還基金費等を積み立てたことから、残高は約１億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繰り上げ償還等での活用は現在予定していない。他の基金に比べて残高は少額であるが、今後の公債費の動向も確認しながら活用方針の検討を行っていく。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また、臨時財政対策債償還基金費として積み立てた部分は、今後もルールに沿って取り崩しを行っていく。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xmlns="" id="{00000000-0008-0000-00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xmlns="" id="{00000000-0008-0000-00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xmlns="" id="{00000000-0008-0000-00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xmlns="" id="{00000000-0008-0000-00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xmlns="" id="{00000000-0008-0000-00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xmlns="" id="{00000000-0008-0000-00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xmlns="" id="{00000000-0008-0000-00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xmlns="" id="{00000000-0008-0000-00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xmlns="" id="{00000000-0008-0000-00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xmlns="" id="{00000000-0008-0000-00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xmlns="" id="{00000000-0008-0000-0000-000026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xmlns="" id="{00000000-0008-0000-0000-000027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xmlns="" id="{00000000-0008-0000-00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国の交付金等も活用しながら、継続して公共施設の耐震化や老朽化対策としての改築や大規模改修等を進めてきたことから、類似団体の有形固定資産原価償却率の平均が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％を超えて上昇する中、</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％台を維持している。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xmlns="" id="{00000000-0008-0000-00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7" name="直線コネクタ 66">
          <a:extLst>
            <a:ext uri="{FF2B5EF4-FFF2-40B4-BE49-F238E27FC236}">
              <a16:creationId xmlns:a16="http://schemas.microsoft.com/office/drawing/2014/main" xmlns="" id="{00000000-0008-0000-0000-000043000000}"/>
            </a:ext>
          </a:extLst>
        </xdr:cNvPr>
        <xdr:cNvCxnSpPr/>
      </xdr:nvCxnSpPr>
      <xdr:spPr>
        <a:xfrm flipV="1">
          <a:off x="4760595" y="5471160"/>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8" name="有形固定資産減価償却率最小値テキスト">
          <a:extLst>
            <a:ext uri="{FF2B5EF4-FFF2-40B4-BE49-F238E27FC236}">
              <a16:creationId xmlns:a16="http://schemas.microsoft.com/office/drawing/2014/main" xmlns="" id="{00000000-0008-0000-0000-000044000000}"/>
            </a:ext>
          </a:extLst>
        </xdr:cNvPr>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9" name="直線コネクタ 68">
          <a:extLst>
            <a:ext uri="{FF2B5EF4-FFF2-40B4-BE49-F238E27FC236}">
              <a16:creationId xmlns:a16="http://schemas.microsoft.com/office/drawing/2014/main" xmlns="" id="{00000000-0008-0000-0000-000045000000}"/>
            </a:ext>
          </a:extLst>
        </xdr:cNvPr>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xmlns="" id="{00000000-0008-0000-0000-000046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xmlns="" id="{00000000-0008-0000-0000-000047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108094</xdr:rowOff>
    </xdr:from>
    <xdr:ext cx="405111" cy="259045"/>
    <xdr:sp macro="" textlink="">
      <xdr:nvSpPr>
        <xdr:cNvPr id="72" name="有形固定資産減価償却率平均値テキスト">
          <a:extLst>
            <a:ext uri="{FF2B5EF4-FFF2-40B4-BE49-F238E27FC236}">
              <a16:creationId xmlns:a16="http://schemas.microsoft.com/office/drawing/2014/main" xmlns="" id="{00000000-0008-0000-0000-000048000000}"/>
            </a:ext>
          </a:extLst>
        </xdr:cNvPr>
        <xdr:cNvSpPr txBox="1"/>
      </xdr:nvSpPr>
      <xdr:spPr>
        <a:xfrm>
          <a:off x="4813300" y="6366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3" name="フローチャート: 判断 72">
          <a:extLst>
            <a:ext uri="{FF2B5EF4-FFF2-40B4-BE49-F238E27FC236}">
              <a16:creationId xmlns:a16="http://schemas.microsoft.com/office/drawing/2014/main" xmlns="" id="{00000000-0008-0000-0000-000049000000}"/>
            </a:ext>
          </a:extLst>
        </xdr:cNvPr>
        <xdr:cNvSpPr/>
      </xdr:nvSpPr>
      <xdr:spPr>
        <a:xfrm>
          <a:off x="4711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4" name="フローチャート: 判断 73">
          <a:extLst>
            <a:ext uri="{FF2B5EF4-FFF2-40B4-BE49-F238E27FC236}">
              <a16:creationId xmlns:a16="http://schemas.microsoft.com/office/drawing/2014/main" xmlns="" id="{00000000-0008-0000-0000-00004A000000}"/>
            </a:ext>
          </a:extLst>
        </xdr:cNvPr>
        <xdr:cNvSpPr/>
      </xdr:nvSpPr>
      <xdr:spPr>
        <a:xfrm>
          <a:off x="400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5" name="フローチャート: 判断 74">
          <a:extLst>
            <a:ext uri="{FF2B5EF4-FFF2-40B4-BE49-F238E27FC236}">
              <a16:creationId xmlns:a16="http://schemas.microsoft.com/office/drawing/2014/main" xmlns="" id="{00000000-0008-0000-0000-00004B000000}"/>
            </a:ext>
          </a:extLst>
        </xdr:cNvPr>
        <xdr:cNvSpPr/>
      </xdr:nvSpPr>
      <xdr:spPr>
        <a:xfrm>
          <a:off x="3238500" y="63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6" name="フローチャート: 判断 75">
          <a:extLst>
            <a:ext uri="{FF2B5EF4-FFF2-40B4-BE49-F238E27FC236}">
              <a16:creationId xmlns:a16="http://schemas.microsoft.com/office/drawing/2014/main" xmlns="" id="{00000000-0008-0000-0000-00004C000000}"/>
            </a:ext>
          </a:extLst>
        </xdr:cNvPr>
        <xdr:cNvSpPr/>
      </xdr:nvSpPr>
      <xdr:spPr>
        <a:xfrm>
          <a:off x="2476500" y="62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7" name="フローチャート: 判断 76">
          <a:extLst>
            <a:ext uri="{FF2B5EF4-FFF2-40B4-BE49-F238E27FC236}">
              <a16:creationId xmlns:a16="http://schemas.microsoft.com/office/drawing/2014/main" xmlns="" id="{00000000-0008-0000-0000-00004D000000}"/>
            </a:ext>
          </a:extLst>
        </xdr:cNvPr>
        <xdr:cNvSpPr/>
      </xdr:nvSpPr>
      <xdr:spPr>
        <a:xfrm>
          <a:off x="17145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94361</xdr:rowOff>
    </xdr:from>
    <xdr:to>
      <xdr:col>23</xdr:col>
      <xdr:colOff>136525</xdr:colOff>
      <xdr:row>29</xdr:row>
      <xdr:rowOff>24511</xdr:rowOff>
    </xdr:to>
    <xdr:sp macro="" textlink="">
      <xdr:nvSpPr>
        <xdr:cNvPr id="83" name="楕円 82">
          <a:extLst>
            <a:ext uri="{FF2B5EF4-FFF2-40B4-BE49-F238E27FC236}">
              <a16:creationId xmlns:a16="http://schemas.microsoft.com/office/drawing/2014/main" xmlns="" id="{00000000-0008-0000-0000-000053000000}"/>
            </a:ext>
          </a:extLst>
        </xdr:cNvPr>
        <xdr:cNvSpPr/>
      </xdr:nvSpPr>
      <xdr:spPr>
        <a:xfrm>
          <a:off x="4711700" y="56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117238</xdr:rowOff>
    </xdr:from>
    <xdr:ext cx="405111" cy="259045"/>
    <xdr:sp macro="" textlink="">
      <xdr:nvSpPr>
        <xdr:cNvPr id="84" name="有形固定資産減価償却率該当値テキスト">
          <a:extLst>
            <a:ext uri="{FF2B5EF4-FFF2-40B4-BE49-F238E27FC236}">
              <a16:creationId xmlns:a16="http://schemas.microsoft.com/office/drawing/2014/main" xmlns="" id="{00000000-0008-0000-0000-000054000000}"/>
            </a:ext>
          </a:extLst>
        </xdr:cNvPr>
        <xdr:cNvSpPr txBox="1"/>
      </xdr:nvSpPr>
      <xdr:spPr>
        <a:xfrm>
          <a:off x="4813300" y="551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94361</xdr:rowOff>
    </xdr:from>
    <xdr:to>
      <xdr:col>19</xdr:col>
      <xdr:colOff>187325</xdr:colOff>
      <xdr:row>29</xdr:row>
      <xdr:rowOff>24511</xdr:rowOff>
    </xdr:to>
    <xdr:sp macro="" textlink="">
      <xdr:nvSpPr>
        <xdr:cNvPr id="85" name="楕円 84">
          <a:extLst>
            <a:ext uri="{FF2B5EF4-FFF2-40B4-BE49-F238E27FC236}">
              <a16:creationId xmlns:a16="http://schemas.microsoft.com/office/drawing/2014/main" xmlns="" id="{00000000-0008-0000-0000-000055000000}"/>
            </a:ext>
          </a:extLst>
        </xdr:cNvPr>
        <xdr:cNvSpPr/>
      </xdr:nvSpPr>
      <xdr:spPr>
        <a:xfrm>
          <a:off x="4000500" y="56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145161</xdr:rowOff>
    </xdr:from>
    <xdr:to>
      <xdr:col>23</xdr:col>
      <xdr:colOff>85725</xdr:colOff>
      <xdr:row>28</xdr:row>
      <xdr:rowOff>145161</xdr:rowOff>
    </xdr:to>
    <xdr:cxnSp macro="">
      <xdr:nvCxnSpPr>
        <xdr:cNvPr id="86" name="直線コネクタ 85">
          <a:extLst>
            <a:ext uri="{FF2B5EF4-FFF2-40B4-BE49-F238E27FC236}">
              <a16:creationId xmlns:a16="http://schemas.microsoft.com/office/drawing/2014/main" xmlns="" id="{00000000-0008-0000-0000-000056000000}"/>
            </a:ext>
          </a:extLst>
        </xdr:cNvPr>
        <xdr:cNvCxnSpPr/>
      </xdr:nvCxnSpPr>
      <xdr:spPr>
        <a:xfrm>
          <a:off x="4051300" y="5717286"/>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77089</xdr:rowOff>
    </xdr:from>
    <xdr:to>
      <xdr:col>15</xdr:col>
      <xdr:colOff>187325</xdr:colOff>
      <xdr:row>29</xdr:row>
      <xdr:rowOff>7239</xdr:rowOff>
    </xdr:to>
    <xdr:sp macro="" textlink="">
      <xdr:nvSpPr>
        <xdr:cNvPr id="87" name="楕円 86">
          <a:extLst>
            <a:ext uri="{FF2B5EF4-FFF2-40B4-BE49-F238E27FC236}">
              <a16:creationId xmlns:a16="http://schemas.microsoft.com/office/drawing/2014/main" xmlns="" id="{00000000-0008-0000-0000-000057000000}"/>
            </a:ext>
          </a:extLst>
        </xdr:cNvPr>
        <xdr:cNvSpPr/>
      </xdr:nvSpPr>
      <xdr:spPr>
        <a:xfrm>
          <a:off x="3238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127889</xdr:rowOff>
    </xdr:from>
    <xdr:to>
      <xdr:col>19</xdr:col>
      <xdr:colOff>136525</xdr:colOff>
      <xdr:row>28</xdr:row>
      <xdr:rowOff>145161</xdr:rowOff>
    </xdr:to>
    <xdr:cxnSp macro="">
      <xdr:nvCxnSpPr>
        <xdr:cNvPr id="88" name="直線コネクタ 87">
          <a:extLst>
            <a:ext uri="{FF2B5EF4-FFF2-40B4-BE49-F238E27FC236}">
              <a16:creationId xmlns:a16="http://schemas.microsoft.com/office/drawing/2014/main" xmlns="" id="{00000000-0008-0000-0000-000058000000}"/>
            </a:ext>
          </a:extLst>
        </xdr:cNvPr>
        <xdr:cNvCxnSpPr/>
      </xdr:nvCxnSpPr>
      <xdr:spPr>
        <a:xfrm>
          <a:off x="3289300" y="5700014"/>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64135</xdr:rowOff>
    </xdr:from>
    <xdr:to>
      <xdr:col>11</xdr:col>
      <xdr:colOff>187325</xdr:colOff>
      <xdr:row>28</xdr:row>
      <xdr:rowOff>165735</xdr:rowOff>
    </xdr:to>
    <xdr:sp macro="" textlink="">
      <xdr:nvSpPr>
        <xdr:cNvPr id="89" name="楕円 88">
          <a:extLst>
            <a:ext uri="{FF2B5EF4-FFF2-40B4-BE49-F238E27FC236}">
              <a16:creationId xmlns:a16="http://schemas.microsoft.com/office/drawing/2014/main" xmlns="" id="{00000000-0008-0000-0000-000059000000}"/>
            </a:ext>
          </a:extLst>
        </xdr:cNvPr>
        <xdr:cNvSpPr/>
      </xdr:nvSpPr>
      <xdr:spPr>
        <a:xfrm>
          <a:off x="2476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114935</xdr:rowOff>
    </xdr:from>
    <xdr:to>
      <xdr:col>15</xdr:col>
      <xdr:colOff>136525</xdr:colOff>
      <xdr:row>28</xdr:row>
      <xdr:rowOff>127889</xdr:rowOff>
    </xdr:to>
    <xdr:cxnSp macro="">
      <xdr:nvCxnSpPr>
        <xdr:cNvPr id="90" name="直線コネクタ 89">
          <a:extLst>
            <a:ext uri="{FF2B5EF4-FFF2-40B4-BE49-F238E27FC236}">
              <a16:creationId xmlns:a16="http://schemas.microsoft.com/office/drawing/2014/main" xmlns="" id="{00000000-0008-0000-0000-00005A000000}"/>
            </a:ext>
          </a:extLst>
        </xdr:cNvPr>
        <xdr:cNvCxnSpPr/>
      </xdr:nvCxnSpPr>
      <xdr:spPr>
        <a:xfrm>
          <a:off x="2527300" y="5687060"/>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111633</xdr:rowOff>
    </xdr:from>
    <xdr:to>
      <xdr:col>7</xdr:col>
      <xdr:colOff>187325</xdr:colOff>
      <xdr:row>29</xdr:row>
      <xdr:rowOff>41783</xdr:rowOff>
    </xdr:to>
    <xdr:sp macro="" textlink="">
      <xdr:nvSpPr>
        <xdr:cNvPr id="91" name="楕円 90">
          <a:extLst>
            <a:ext uri="{FF2B5EF4-FFF2-40B4-BE49-F238E27FC236}">
              <a16:creationId xmlns:a16="http://schemas.microsoft.com/office/drawing/2014/main" xmlns="" id="{00000000-0008-0000-0000-00005B000000}"/>
            </a:ext>
          </a:extLst>
        </xdr:cNvPr>
        <xdr:cNvSpPr/>
      </xdr:nvSpPr>
      <xdr:spPr>
        <a:xfrm>
          <a:off x="1714500" y="5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114935</xdr:rowOff>
    </xdr:from>
    <xdr:to>
      <xdr:col>11</xdr:col>
      <xdr:colOff>136525</xdr:colOff>
      <xdr:row>28</xdr:row>
      <xdr:rowOff>162433</xdr:rowOff>
    </xdr:to>
    <xdr:cxnSp macro="">
      <xdr:nvCxnSpPr>
        <xdr:cNvPr id="92" name="直線コネクタ 91">
          <a:extLst>
            <a:ext uri="{FF2B5EF4-FFF2-40B4-BE49-F238E27FC236}">
              <a16:creationId xmlns:a16="http://schemas.microsoft.com/office/drawing/2014/main" xmlns="" id="{00000000-0008-0000-0000-00005C000000}"/>
            </a:ext>
          </a:extLst>
        </xdr:cNvPr>
        <xdr:cNvCxnSpPr/>
      </xdr:nvCxnSpPr>
      <xdr:spPr>
        <a:xfrm flipV="1">
          <a:off x="1765300" y="5687060"/>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93" name="n_1aveValue有形固定資産減価償却率">
          <a:extLst>
            <a:ext uri="{FF2B5EF4-FFF2-40B4-BE49-F238E27FC236}">
              <a16:creationId xmlns:a16="http://schemas.microsoft.com/office/drawing/2014/main" xmlns="" id="{00000000-0008-0000-0000-00005D000000}"/>
            </a:ext>
          </a:extLst>
        </xdr:cNvPr>
        <xdr:cNvSpPr txBox="1"/>
      </xdr:nvSpPr>
      <xdr:spPr>
        <a:xfrm>
          <a:off x="38360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153306</xdr:rowOff>
    </xdr:from>
    <xdr:ext cx="405111" cy="259045"/>
    <xdr:sp macro="" textlink="">
      <xdr:nvSpPr>
        <xdr:cNvPr id="94" name="n_2aveValue有形固定資産減価償却率">
          <a:extLst>
            <a:ext uri="{FF2B5EF4-FFF2-40B4-BE49-F238E27FC236}">
              <a16:creationId xmlns:a16="http://schemas.microsoft.com/office/drawing/2014/main" xmlns="" id="{00000000-0008-0000-0000-00005E000000}"/>
            </a:ext>
          </a:extLst>
        </xdr:cNvPr>
        <xdr:cNvSpPr txBox="1"/>
      </xdr:nvSpPr>
      <xdr:spPr>
        <a:xfrm>
          <a:off x="3086744" y="641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114444</xdr:rowOff>
    </xdr:from>
    <xdr:ext cx="405111" cy="259045"/>
    <xdr:sp macro="" textlink="">
      <xdr:nvSpPr>
        <xdr:cNvPr id="95" name="n_3aveValue有形固定資産減価償却率">
          <a:extLst>
            <a:ext uri="{FF2B5EF4-FFF2-40B4-BE49-F238E27FC236}">
              <a16:creationId xmlns:a16="http://schemas.microsoft.com/office/drawing/2014/main" xmlns="" id="{00000000-0008-0000-0000-00005F000000}"/>
            </a:ext>
          </a:extLst>
        </xdr:cNvPr>
        <xdr:cNvSpPr txBox="1"/>
      </xdr:nvSpPr>
      <xdr:spPr>
        <a:xfrm>
          <a:off x="2324744" y="637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49674</xdr:rowOff>
    </xdr:from>
    <xdr:ext cx="405111" cy="259045"/>
    <xdr:sp macro="" textlink="">
      <xdr:nvSpPr>
        <xdr:cNvPr id="96" name="n_4aveValue有形固定資産減価償却率">
          <a:extLst>
            <a:ext uri="{FF2B5EF4-FFF2-40B4-BE49-F238E27FC236}">
              <a16:creationId xmlns:a16="http://schemas.microsoft.com/office/drawing/2014/main" xmlns="" id="{00000000-0008-0000-0000-000060000000}"/>
            </a:ext>
          </a:extLst>
        </xdr:cNvPr>
        <xdr:cNvSpPr txBox="1"/>
      </xdr:nvSpPr>
      <xdr:spPr>
        <a:xfrm>
          <a:off x="1562744" y="630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41038</xdr:rowOff>
    </xdr:from>
    <xdr:ext cx="405111" cy="259045"/>
    <xdr:sp macro="" textlink="">
      <xdr:nvSpPr>
        <xdr:cNvPr id="97" name="n_1mainValue有形固定資産減価償却率">
          <a:extLst>
            <a:ext uri="{FF2B5EF4-FFF2-40B4-BE49-F238E27FC236}">
              <a16:creationId xmlns:a16="http://schemas.microsoft.com/office/drawing/2014/main" xmlns="" id="{00000000-0008-0000-0000-000061000000}"/>
            </a:ext>
          </a:extLst>
        </xdr:cNvPr>
        <xdr:cNvSpPr txBox="1"/>
      </xdr:nvSpPr>
      <xdr:spPr>
        <a:xfrm>
          <a:off x="3836044" y="544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23766</xdr:rowOff>
    </xdr:from>
    <xdr:ext cx="405111" cy="259045"/>
    <xdr:sp macro="" textlink="">
      <xdr:nvSpPr>
        <xdr:cNvPr id="98" name="n_2mainValue有形固定資産減価償却率">
          <a:extLst>
            <a:ext uri="{FF2B5EF4-FFF2-40B4-BE49-F238E27FC236}">
              <a16:creationId xmlns:a16="http://schemas.microsoft.com/office/drawing/2014/main" xmlns="" id="{00000000-0008-0000-0000-000062000000}"/>
            </a:ext>
          </a:extLst>
        </xdr:cNvPr>
        <xdr:cNvSpPr txBox="1"/>
      </xdr:nvSpPr>
      <xdr:spPr>
        <a:xfrm>
          <a:off x="3086744" y="542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10812</xdr:rowOff>
    </xdr:from>
    <xdr:ext cx="405111" cy="259045"/>
    <xdr:sp macro="" textlink="">
      <xdr:nvSpPr>
        <xdr:cNvPr id="99" name="n_3mainValue有形固定資産減価償却率">
          <a:extLst>
            <a:ext uri="{FF2B5EF4-FFF2-40B4-BE49-F238E27FC236}">
              <a16:creationId xmlns:a16="http://schemas.microsoft.com/office/drawing/2014/main" xmlns="" id="{00000000-0008-0000-0000-000063000000}"/>
            </a:ext>
          </a:extLst>
        </xdr:cNvPr>
        <xdr:cNvSpPr txBox="1"/>
      </xdr:nvSpPr>
      <xdr:spPr>
        <a:xfrm>
          <a:off x="2324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58310</xdr:rowOff>
    </xdr:from>
    <xdr:ext cx="405111" cy="259045"/>
    <xdr:sp macro="" textlink="">
      <xdr:nvSpPr>
        <xdr:cNvPr id="100" name="n_4mainValue有形固定資産減価償却率">
          <a:extLst>
            <a:ext uri="{FF2B5EF4-FFF2-40B4-BE49-F238E27FC236}">
              <a16:creationId xmlns:a16="http://schemas.microsoft.com/office/drawing/2014/main" xmlns="" id="{00000000-0008-0000-0000-000064000000}"/>
            </a:ext>
          </a:extLst>
        </xdr:cNvPr>
        <xdr:cNvSpPr txBox="1"/>
      </xdr:nvSpPr>
      <xdr:spPr>
        <a:xfrm>
          <a:off x="1562744"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xmlns=""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年度は、充当可能基金が増額したことなどで将来負担額が減少するとともに、経常一般財源の増加などで分母も微増となったことから、債務償還比率は減少している。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xmlns="" id="{00000000-0008-0000-00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xmlns="" id="{00000000-0008-0000-00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xmlns=""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9" name="直線コネクタ 128">
          <a:extLst>
            <a:ext uri="{FF2B5EF4-FFF2-40B4-BE49-F238E27FC236}">
              <a16:creationId xmlns:a16="http://schemas.microsoft.com/office/drawing/2014/main" xmlns="" id="{00000000-0008-0000-0000-000081000000}"/>
            </a:ext>
          </a:extLst>
        </xdr:cNvPr>
        <xdr:cNvCxnSpPr/>
      </xdr:nvCxnSpPr>
      <xdr:spPr>
        <a:xfrm flipV="1">
          <a:off x="14793595" y="5312833"/>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0" name="債務償還比率最小値テキスト">
          <a:extLst>
            <a:ext uri="{FF2B5EF4-FFF2-40B4-BE49-F238E27FC236}">
              <a16:creationId xmlns:a16="http://schemas.microsoft.com/office/drawing/2014/main" xmlns="" id="{00000000-0008-0000-0000-000082000000}"/>
            </a:ext>
          </a:extLst>
        </xdr:cNvPr>
        <xdr:cNvSpPr txBox="1"/>
      </xdr:nvSpPr>
      <xdr:spPr>
        <a:xfrm>
          <a:off x="14846300" y="65167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1" name="直線コネクタ 130">
          <a:extLst>
            <a:ext uri="{FF2B5EF4-FFF2-40B4-BE49-F238E27FC236}">
              <a16:creationId xmlns:a16="http://schemas.microsoft.com/office/drawing/2014/main" xmlns="" id="{00000000-0008-0000-0000-000083000000}"/>
            </a:ext>
          </a:extLst>
        </xdr:cNvPr>
        <xdr:cNvCxnSpPr/>
      </xdr:nvCxnSpPr>
      <xdr:spPr>
        <a:xfrm>
          <a:off x="14706600" y="65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xmlns="" id="{00000000-0008-0000-00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xmlns="" id="{00000000-0008-0000-00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34" name="債務償還比率平均値テキスト">
          <a:extLst>
            <a:ext uri="{FF2B5EF4-FFF2-40B4-BE49-F238E27FC236}">
              <a16:creationId xmlns:a16="http://schemas.microsoft.com/office/drawing/2014/main" xmlns="" id="{00000000-0008-0000-0000-000086000000}"/>
            </a:ext>
          </a:extLst>
        </xdr:cNvPr>
        <xdr:cNvSpPr txBox="1"/>
      </xdr:nvSpPr>
      <xdr:spPr>
        <a:xfrm>
          <a:off x="14846300" y="5820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5" name="フローチャート: 判断 134">
          <a:extLst>
            <a:ext uri="{FF2B5EF4-FFF2-40B4-BE49-F238E27FC236}">
              <a16:creationId xmlns:a16="http://schemas.microsoft.com/office/drawing/2014/main" xmlns="" id="{00000000-0008-0000-0000-000087000000}"/>
            </a:ext>
          </a:extLst>
        </xdr:cNvPr>
        <xdr:cNvSpPr/>
      </xdr:nvSpPr>
      <xdr:spPr>
        <a:xfrm>
          <a:off x="14744700" y="58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6" name="フローチャート: 判断 135">
          <a:extLst>
            <a:ext uri="{FF2B5EF4-FFF2-40B4-BE49-F238E27FC236}">
              <a16:creationId xmlns:a16="http://schemas.microsoft.com/office/drawing/2014/main" xmlns="" id="{00000000-0008-0000-0000-000088000000}"/>
            </a:ext>
          </a:extLst>
        </xdr:cNvPr>
        <xdr:cNvSpPr/>
      </xdr:nvSpPr>
      <xdr:spPr>
        <a:xfrm>
          <a:off x="14033500" y="58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7" name="フローチャート: 判断 136">
          <a:extLst>
            <a:ext uri="{FF2B5EF4-FFF2-40B4-BE49-F238E27FC236}">
              <a16:creationId xmlns:a16="http://schemas.microsoft.com/office/drawing/2014/main" xmlns="" id="{00000000-0008-0000-0000-000089000000}"/>
            </a:ext>
          </a:extLst>
        </xdr:cNvPr>
        <xdr:cNvSpPr/>
      </xdr:nvSpPr>
      <xdr:spPr>
        <a:xfrm>
          <a:off x="13271500" y="58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8" name="フローチャート: 判断 137">
          <a:extLst>
            <a:ext uri="{FF2B5EF4-FFF2-40B4-BE49-F238E27FC236}">
              <a16:creationId xmlns:a16="http://schemas.microsoft.com/office/drawing/2014/main" xmlns="" id="{00000000-0008-0000-0000-00008A000000}"/>
            </a:ext>
          </a:extLst>
        </xdr:cNvPr>
        <xdr:cNvSpPr/>
      </xdr:nvSpPr>
      <xdr:spPr>
        <a:xfrm>
          <a:off x="12509500" y="593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9" name="フローチャート: 判断 138">
          <a:extLst>
            <a:ext uri="{FF2B5EF4-FFF2-40B4-BE49-F238E27FC236}">
              <a16:creationId xmlns:a16="http://schemas.microsoft.com/office/drawing/2014/main" xmlns="" id="{00000000-0008-0000-0000-00008B000000}"/>
            </a:ext>
          </a:extLst>
        </xdr:cNvPr>
        <xdr:cNvSpPr/>
      </xdr:nvSpPr>
      <xdr:spPr>
        <a:xfrm>
          <a:off x="11747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80638</xdr:rowOff>
    </xdr:from>
    <xdr:to>
      <xdr:col>76</xdr:col>
      <xdr:colOff>73025</xdr:colOff>
      <xdr:row>30</xdr:row>
      <xdr:rowOff>10788</xdr:rowOff>
    </xdr:to>
    <xdr:sp macro="" textlink="">
      <xdr:nvSpPr>
        <xdr:cNvPr id="145" name="楕円 144">
          <a:extLst>
            <a:ext uri="{FF2B5EF4-FFF2-40B4-BE49-F238E27FC236}">
              <a16:creationId xmlns:a16="http://schemas.microsoft.com/office/drawing/2014/main" xmlns="" id="{00000000-0008-0000-0000-000091000000}"/>
            </a:ext>
          </a:extLst>
        </xdr:cNvPr>
        <xdr:cNvSpPr/>
      </xdr:nvSpPr>
      <xdr:spPr>
        <a:xfrm>
          <a:off x="14744700" y="58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103515</xdr:rowOff>
    </xdr:from>
    <xdr:ext cx="469744" cy="259045"/>
    <xdr:sp macro="" textlink="">
      <xdr:nvSpPr>
        <xdr:cNvPr id="146" name="債務償還比率該当値テキスト">
          <a:extLst>
            <a:ext uri="{FF2B5EF4-FFF2-40B4-BE49-F238E27FC236}">
              <a16:creationId xmlns:a16="http://schemas.microsoft.com/office/drawing/2014/main" xmlns="" id="{00000000-0008-0000-0000-000092000000}"/>
            </a:ext>
          </a:extLst>
        </xdr:cNvPr>
        <xdr:cNvSpPr txBox="1"/>
      </xdr:nvSpPr>
      <xdr:spPr>
        <a:xfrm>
          <a:off x="14846300" y="567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133293</xdr:rowOff>
    </xdr:from>
    <xdr:to>
      <xdr:col>72</xdr:col>
      <xdr:colOff>123825</xdr:colOff>
      <xdr:row>30</xdr:row>
      <xdr:rowOff>63443</xdr:rowOff>
    </xdr:to>
    <xdr:sp macro="" textlink="">
      <xdr:nvSpPr>
        <xdr:cNvPr id="147" name="楕円 146">
          <a:extLst>
            <a:ext uri="{FF2B5EF4-FFF2-40B4-BE49-F238E27FC236}">
              <a16:creationId xmlns:a16="http://schemas.microsoft.com/office/drawing/2014/main" xmlns="" id="{00000000-0008-0000-0000-000093000000}"/>
            </a:ext>
          </a:extLst>
        </xdr:cNvPr>
        <xdr:cNvSpPr/>
      </xdr:nvSpPr>
      <xdr:spPr>
        <a:xfrm>
          <a:off x="14033500" y="587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131438</xdr:rowOff>
    </xdr:from>
    <xdr:to>
      <xdr:col>76</xdr:col>
      <xdr:colOff>22225</xdr:colOff>
      <xdr:row>30</xdr:row>
      <xdr:rowOff>12643</xdr:rowOff>
    </xdr:to>
    <xdr:cxnSp macro="">
      <xdr:nvCxnSpPr>
        <xdr:cNvPr id="148" name="直線コネクタ 147">
          <a:extLst>
            <a:ext uri="{FF2B5EF4-FFF2-40B4-BE49-F238E27FC236}">
              <a16:creationId xmlns:a16="http://schemas.microsoft.com/office/drawing/2014/main" xmlns="" id="{00000000-0008-0000-0000-000094000000}"/>
            </a:ext>
          </a:extLst>
        </xdr:cNvPr>
        <xdr:cNvCxnSpPr/>
      </xdr:nvCxnSpPr>
      <xdr:spPr>
        <a:xfrm flipV="1">
          <a:off x="14084300" y="5875013"/>
          <a:ext cx="711200" cy="5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114342</xdr:rowOff>
    </xdr:from>
    <xdr:to>
      <xdr:col>68</xdr:col>
      <xdr:colOff>123825</xdr:colOff>
      <xdr:row>30</xdr:row>
      <xdr:rowOff>44492</xdr:rowOff>
    </xdr:to>
    <xdr:sp macro="" textlink="">
      <xdr:nvSpPr>
        <xdr:cNvPr id="149" name="楕円 148">
          <a:extLst>
            <a:ext uri="{FF2B5EF4-FFF2-40B4-BE49-F238E27FC236}">
              <a16:creationId xmlns:a16="http://schemas.microsoft.com/office/drawing/2014/main" xmlns="" id="{00000000-0008-0000-0000-000095000000}"/>
            </a:ext>
          </a:extLst>
        </xdr:cNvPr>
        <xdr:cNvSpPr/>
      </xdr:nvSpPr>
      <xdr:spPr>
        <a:xfrm>
          <a:off x="13271500" y="58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165142</xdr:rowOff>
    </xdr:from>
    <xdr:to>
      <xdr:col>72</xdr:col>
      <xdr:colOff>73025</xdr:colOff>
      <xdr:row>30</xdr:row>
      <xdr:rowOff>12643</xdr:rowOff>
    </xdr:to>
    <xdr:cxnSp macro="">
      <xdr:nvCxnSpPr>
        <xdr:cNvPr id="150" name="直線コネクタ 149">
          <a:extLst>
            <a:ext uri="{FF2B5EF4-FFF2-40B4-BE49-F238E27FC236}">
              <a16:creationId xmlns:a16="http://schemas.microsoft.com/office/drawing/2014/main" xmlns="" id="{00000000-0008-0000-0000-000096000000}"/>
            </a:ext>
          </a:extLst>
        </xdr:cNvPr>
        <xdr:cNvCxnSpPr/>
      </xdr:nvCxnSpPr>
      <xdr:spPr>
        <a:xfrm>
          <a:off x="13322300" y="5908717"/>
          <a:ext cx="7620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109615</xdr:rowOff>
    </xdr:from>
    <xdr:to>
      <xdr:col>64</xdr:col>
      <xdr:colOff>123825</xdr:colOff>
      <xdr:row>31</xdr:row>
      <xdr:rowOff>39765</xdr:rowOff>
    </xdr:to>
    <xdr:sp macro="" textlink="">
      <xdr:nvSpPr>
        <xdr:cNvPr id="151" name="楕円 150">
          <a:extLst>
            <a:ext uri="{FF2B5EF4-FFF2-40B4-BE49-F238E27FC236}">
              <a16:creationId xmlns:a16="http://schemas.microsoft.com/office/drawing/2014/main" xmlns="" id="{00000000-0008-0000-0000-000097000000}"/>
            </a:ext>
          </a:extLst>
        </xdr:cNvPr>
        <xdr:cNvSpPr/>
      </xdr:nvSpPr>
      <xdr:spPr>
        <a:xfrm>
          <a:off x="12509500" y="602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165142</xdr:rowOff>
    </xdr:from>
    <xdr:to>
      <xdr:col>68</xdr:col>
      <xdr:colOff>73025</xdr:colOff>
      <xdr:row>30</xdr:row>
      <xdr:rowOff>160415</xdr:rowOff>
    </xdr:to>
    <xdr:cxnSp macro="">
      <xdr:nvCxnSpPr>
        <xdr:cNvPr id="152" name="直線コネクタ 151">
          <a:extLst>
            <a:ext uri="{FF2B5EF4-FFF2-40B4-BE49-F238E27FC236}">
              <a16:creationId xmlns:a16="http://schemas.microsoft.com/office/drawing/2014/main" xmlns="" id="{00000000-0008-0000-0000-000098000000}"/>
            </a:ext>
          </a:extLst>
        </xdr:cNvPr>
        <xdr:cNvCxnSpPr/>
      </xdr:nvCxnSpPr>
      <xdr:spPr>
        <a:xfrm flipV="1">
          <a:off x="12560300" y="5908717"/>
          <a:ext cx="762000" cy="16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53841</xdr:rowOff>
    </xdr:from>
    <xdr:to>
      <xdr:col>60</xdr:col>
      <xdr:colOff>123825</xdr:colOff>
      <xdr:row>30</xdr:row>
      <xdr:rowOff>155441</xdr:rowOff>
    </xdr:to>
    <xdr:sp macro="" textlink="">
      <xdr:nvSpPr>
        <xdr:cNvPr id="153" name="楕円 152">
          <a:extLst>
            <a:ext uri="{FF2B5EF4-FFF2-40B4-BE49-F238E27FC236}">
              <a16:creationId xmlns:a16="http://schemas.microsoft.com/office/drawing/2014/main" xmlns="" id="{00000000-0008-0000-0000-000099000000}"/>
            </a:ext>
          </a:extLst>
        </xdr:cNvPr>
        <xdr:cNvSpPr/>
      </xdr:nvSpPr>
      <xdr:spPr>
        <a:xfrm>
          <a:off x="11747500" y="59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104641</xdr:rowOff>
    </xdr:from>
    <xdr:to>
      <xdr:col>64</xdr:col>
      <xdr:colOff>73025</xdr:colOff>
      <xdr:row>30</xdr:row>
      <xdr:rowOff>160415</xdr:rowOff>
    </xdr:to>
    <xdr:cxnSp macro="">
      <xdr:nvCxnSpPr>
        <xdr:cNvPr id="154" name="直線コネクタ 153">
          <a:extLst>
            <a:ext uri="{FF2B5EF4-FFF2-40B4-BE49-F238E27FC236}">
              <a16:creationId xmlns:a16="http://schemas.microsoft.com/office/drawing/2014/main" xmlns="" id="{00000000-0008-0000-0000-00009A000000}"/>
            </a:ext>
          </a:extLst>
        </xdr:cNvPr>
        <xdr:cNvCxnSpPr/>
      </xdr:nvCxnSpPr>
      <xdr:spPr>
        <a:xfrm>
          <a:off x="11798300" y="6019666"/>
          <a:ext cx="762000" cy="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55" name="n_1aveValue債務償還比率">
          <a:extLst>
            <a:ext uri="{FF2B5EF4-FFF2-40B4-BE49-F238E27FC236}">
              <a16:creationId xmlns:a16="http://schemas.microsoft.com/office/drawing/2014/main" xmlns="" id="{00000000-0008-0000-0000-00009B000000}"/>
            </a:ext>
          </a:extLst>
        </xdr:cNvPr>
        <xdr:cNvSpPr txBox="1"/>
      </xdr:nvSpPr>
      <xdr:spPr>
        <a:xfrm>
          <a:off x="13836727" y="56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56" name="n_2aveValue債務償還比率">
          <a:extLst>
            <a:ext uri="{FF2B5EF4-FFF2-40B4-BE49-F238E27FC236}">
              <a16:creationId xmlns:a16="http://schemas.microsoft.com/office/drawing/2014/main" xmlns="" id="{00000000-0008-0000-0000-00009C000000}"/>
            </a:ext>
          </a:extLst>
        </xdr:cNvPr>
        <xdr:cNvSpPr txBox="1"/>
      </xdr:nvSpPr>
      <xdr:spPr>
        <a:xfrm>
          <a:off x="13087427" y="55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57" name="n_3aveValue債務償還比率">
          <a:extLst>
            <a:ext uri="{FF2B5EF4-FFF2-40B4-BE49-F238E27FC236}">
              <a16:creationId xmlns:a16="http://schemas.microsoft.com/office/drawing/2014/main" xmlns="" id="{00000000-0008-0000-0000-00009D000000}"/>
            </a:ext>
          </a:extLst>
        </xdr:cNvPr>
        <xdr:cNvSpPr txBox="1"/>
      </xdr:nvSpPr>
      <xdr:spPr>
        <a:xfrm>
          <a:off x="12325427" y="570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58" name="n_4aveValue債務償還比率">
          <a:extLst>
            <a:ext uri="{FF2B5EF4-FFF2-40B4-BE49-F238E27FC236}">
              <a16:creationId xmlns:a16="http://schemas.microsoft.com/office/drawing/2014/main" xmlns="" id="{00000000-0008-0000-0000-00009E000000}"/>
            </a:ext>
          </a:extLst>
        </xdr:cNvPr>
        <xdr:cNvSpPr txBox="1"/>
      </xdr:nvSpPr>
      <xdr:spPr>
        <a:xfrm>
          <a:off x="11563427" y="568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54570</xdr:rowOff>
    </xdr:from>
    <xdr:ext cx="469744" cy="259045"/>
    <xdr:sp macro="" textlink="">
      <xdr:nvSpPr>
        <xdr:cNvPr id="159" name="n_1mainValue債務償還比率">
          <a:extLst>
            <a:ext uri="{FF2B5EF4-FFF2-40B4-BE49-F238E27FC236}">
              <a16:creationId xmlns:a16="http://schemas.microsoft.com/office/drawing/2014/main" xmlns="" id="{00000000-0008-0000-0000-00009F000000}"/>
            </a:ext>
          </a:extLst>
        </xdr:cNvPr>
        <xdr:cNvSpPr txBox="1"/>
      </xdr:nvSpPr>
      <xdr:spPr>
        <a:xfrm>
          <a:off x="13836727" y="596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35619</xdr:rowOff>
    </xdr:from>
    <xdr:ext cx="469744" cy="259045"/>
    <xdr:sp macro="" textlink="">
      <xdr:nvSpPr>
        <xdr:cNvPr id="160" name="n_2mainValue債務償還比率">
          <a:extLst>
            <a:ext uri="{FF2B5EF4-FFF2-40B4-BE49-F238E27FC236}">
              <a16:creationId xmlns:a16="http://schemas.microsoft.com/office/drawing/2014/main" xmlns="" id="{00000000-0008-0000-0000-0000A0000000}"/>
            </a:ext>
          </a:extLst>
        </xdr:cNvPr>
        <xdr:cNvSpPr txBox="1"/>
      </xdr:nvSpPr>
      <xdr:spPr>
        <a:xfrm>
          <a:off x="13087427" y="595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30892</xdr:rowOff>
    </xdr:from>
    <xdr:ext cx="469744" cy="259045"/>
    <xdr:sp macro="" textlink="">
      <xdr:nvSpPr>
        <xdr:cNvPr id="161" name="n_3mainValue債務償還比率">
          <a:extLst>
            <a:ext uri="{FF2B5EF4-FFF2-40B4-BE49-F238E27FC236}">
              <a16:creationId xmlns:a16="http://schemas.microsoft.com/office/drawing/2014/main" xmlns="" id="{00000000-0008-0000-0000-0000A1000000}"/>
            </a:ext>
          </a:extLst>
        </xdr:cNvPr>
        <xdr:cNvSpPr txBox="1"/>
      </xdr:nvSpPr>
      <xdr:spPr>
        <a:xfrm>
          <a:off x="12325427" y="611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146568</xdr:rowOff>
    </xdr:from>
    <xdr:ext cx="469744" cy="259045"/>
    <xdr:sp macro="" textlink="">
      <xdr:nvSpPr>
        <xdr:cNvPr id="162" name="n_4mainValue債務償還比率">
          <a:extLst>
            <a:ext uri="{FF2B5EF4-FFF2-40B4-BE49-F238E27FC236}">
              <a16:creationId xmlns:a16="http://schemas.microsoft.com/office/drawing/2014/main" xmlns="" id="{00000000-0008-0000-0000-0000A2000000}"/>
            </a:ext>
          </a:extLst>
        </xdr:cNvPr>
        <xdr:cNvSpPr txBox="1"/>
      </xdr:nvSpPr>
      <xdr:spPr>
        <a:xfrm>
          <a:off x="11563427" y="606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xmlns=""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xmlns=""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xmlns=""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xmlns=""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xmlns=""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xmlns=""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xmlns="" id="{00000000-0008-0000-0100-000037000000}"/>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xmlns="" id="{00000000-0008-0000-0100-000038000000}"/>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xmlns="" id="{00000000-0008-0000-0100-000039000000}"/>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xmlns="" id="{00000000-0008-0000-0100-00003A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xmlns="" id="{00000000-0008-0000-0100-00003B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xmlns="" id="{00000000-0008-0000-0100-00003C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xmlns="" id="{00000000-0008-0000-0100-00003D000000}"/>
            </a:ext>
          </a:extLst>
        </xdr:cNvPr>
        <xdr:cNvCxnSpPr/>
      </xdr:nvCxnSpPr>
      <xdr:spPr>
        <a:xfrm flipV="1">
          <a:off x="4634865" y="5762625"/>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xmlns="" id="{00000000-0008-0000-0100-00003E000000}"/>
            </a:ext>
          </a:extLst>
        </xdr:cNvPr>
        <xdr:cNvSpPr txBox="1"/>
      </xdr:nvSpPr>
      <xdr:spPr>
        <a:xfrm>
          <a:off x="4673600" y="71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xmlns="" id="{00000000-0008-0000-0100-00003F000000}"/>
            </a:ext>
          </a:extLst>
        </xdr:cNvPr>
        <xdr:cNvCxnSpPr/>
      </xdr:nvCxnSpPr>
      <xdr:spPr>
        <a:xfrm>
          <a:off x="4546600" y="714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xmlns="" id="{00000000-0008-0000-0100-000040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xmlns="" id="{00000000-0008-0000-0100-000041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a:extLst>
            <a:ext uri="{FF2B5EF4-FFF2-40B4-BE49-F238E27FC236}">
              <a16:creationId xmlns:a16="http://schemas.microsoft.com/office/drawing/2014/main" xmlns="" id="{00000000-0008-0000-0100-000042000000}"/>
            </a:ext>
          </a:extLst>
        </xdr:cNvPr>
        <xdr:cNvSpPr txBox="1"/>
      </xdr:nvSpPr>
      <xdr:spPr>
        <a:xfrm>
          <a:off x="4673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xmlns="" id="{00000000-0008-0000-0100-000043000000}"/>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xmlns="" id="{00000000-0008-0000-0100-000044000000}"/>
            </a:ext>
          </a:extLst>
        </xdr:cNvPr>
        <xdr:cNvSpPr/>
      </xdr:nvSpPr>
      <xdr:spPr>
        <a:xfrm>
          <a:off x="3746500" y="633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xmlns="" id="{00000000-0008-0000-0100-000045000000}"/>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xmlns="" id="{00000000-0008-0000-0100-000046000000}"/>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xmlns="" id="{00000000-0008-0000-0100-000047000000}"/>
            </a:ext>
          </a:extLst>
        </xdr:cNvPr>
        <xdr:cNvSpPr/>
      </xdr:nvSpPr>
      <xdr:spPr>
        <a:xfrm>
          <a:off x="1079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100-000048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0000000-0008-0000-0100-000049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xmlns="" id="{00000000-0008-0000-0100-00004A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xmlns="" id="{00000000-0008-0000-0100-00004B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xmlns="" id="{00000000-0008-0000-0100-00004C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148272</xdr:rowOff>
    </xdr:from>
    <xdr:to>
      <xdr:col>24</xdr:col>
      <xdr:colOff>114300</xdr:colOff>
      <xdr:row>36</xdr:row>
      <xdr:rowOff>78422</xdr:rowOff>
    </xdr:to>
    <xdr:sp macro="" textlink="">
      <xdr:nvSpPr>
        <xdr:cNvPr id="77" name="楕円 76">
          <a:extLst>
            <a:ext uri="{FF2B5EF4-FFF2-40B4-BE49-F238E27FC236}">
              <a16:creationId xmlns:a16="http://schemas.microsoft.com/office/drawing/2014/main" xmlns="" id="{00000000-0008-0000-0100-00004D000000}"/>
            </a:ext>
          </a:extLst>
        </xdr:cNvPr>
        <xdr:cNvSpPr/>
      </xdr:nvSpPr>
      <xdr:spPr>
        <a:xfrm>
          <a:off x="4584700" y="61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171149</xdr:rowOff>
    </xdr:from>
    <xdr:ext cx="405111" cy="259045"/>
    <xdr:sp macro="" textlink="">
      <xdr:nvSpPr>
        <xdr:cNvPr id="78" name="【道路】&#10;有形固定資産減価償却率該当値テキスト">
          <a:extLst>
            <a:ext uri="{FF2B5EF4-FFF2-40B4-BE49-F238E27FC236}">
              <a16:creationId xmlns:a16="http://schemas.microsoft.com/office/drawing/2014/main" xmlns="" id="{00000000-0008-0000-0100-00004E000000}"/>
            </a:ext>
          </a:extLst>
        </xdr:cNvPr>
        <xdr:cNvSpPr txBox="1"/>
      </xdr:nvSpPr>
      <xdr:spPr>
        <a:xfrm>
          <a:off x="4673600" y="6000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9" name="楕円 78">
          <a:extLst>
            <a:ext uri="{FF2B5EF4-FFF2-40B4-BE49-F238E27FC236}">
              <a16:creationId xmlns:a16="http://schemas.microsoft.com/office/drawing/2014/main" xmlns="" id="{00000000-0008-0000-0100-00004F000000}"/>
            </a:ext>
          </a:extLst>
        </xdr:cNvPr>
        <xdr:cNvSpPr/>
      </xdr:nvSpPr>
      <xdr:spPr>
        <a:xfrm>
          <a:off x="3746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27622</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a:off x="3797300" y="6156960"/>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68263</xdr:rowOff>
    </xdr:from>
    <xdr:to>
      <xdr:col>15</xdr:col>
      <xdr:colOff>101600</xdr:colOff>
      <xdr:row>35</xdr:row>
      <xdr:rowOff>169863</xdr:rowOff>
    </xdr:to>
    <xdr:sp macro="" textlink="">
      <xdr:nvSpPr>
        <xdr:cNvPr id="81" name="楕円 80">
          <a:extLst>
            <a:ext uri="{FF2B5EF4-FFF2-40B4-BE49-F238E27FC236}">
              <a16:creationId xmlns:a16="http://schemas.microsoft.com/office/drawing/2014/main" xmlns="" id="{00000000-0008-0000-0100-000051000000}"/>
            </a:ext>
          </a:extLst>
        </xdr:cNvPr>
        <xdr:cNvSpPr/>
      </xdr:nvSpPr>
      <xdr:spPr>
        <a:xfrm>
          <a:off x="2857500" y="606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119063</xdr:rowOff>
    </xdr:from>
    <xdr:to>
      <xdr:col>19</xdr:col>
      <xdr:colOff>177800</xdr:colOff>
      <xdr:row>35</xdr:row>
      <xdr:rowOff>156210</xdr:rowOff>
    </xdr:to>
    <xdr:cxnSp macro="">
      <xdr:nvCxnSpPr>
        <xdr:cNvPr id="82" name="直線コネクタ 81">
          <a:extLst>
            <a:ext uri="{FF2B5EF4-FFF2-40B4-BE49-F238E27FC236}">
              <a16:creationId xmlns:a16="http://schemas.microsoft.com/office/drawing/2014/main" xmlns="" id="{00000000-0008-0000-0100-000052000000}"/>
            </a:ext>
          </a:extLst>
        </xdr:cNvPr>
        <xdr:cNvCxnSpPr/>
      </xdr:nvCxnSpPr>
      <xdr:spPr>
        <a:xfrm>
          <a:off x="2908300" y="6119813"/>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33972</xdr:rowOff>
    </xdr:from>
    <xdr:to>
      <xdr:col>10</xdr:col>
      <xdr:colOff>165100</xdr:colOff>
      <xdr:row>35</xdr:row>
      <xdr:rowOff>135572</xdr:rowOff>
    </xdr:to>
    <xdr:sp macro="" textlink="">
      <xdr:nvSpPr>
        <xdr:cNvPr id="83" name="楕円 82">
          <a:extLst>
            <a:ext uri="{FF2B5EF4-FFF2-40B4-BE49-F238E27FC236}">
              <a16:creationId xmlns:a16="http://schemas.microsoft.com/office/drawing/2014/main" xmlns="" id="{00000000-0008-0000-0100-000053000000}"/>
            </a:ext>
          </a:extLst>
        </xdr:cNvPr>
        <xdr:cNvSpPr/>
      </xdr:nvSpPr>
      <xdr:spPr>
        <a:xfrm>
          <a:off x="1968500" y="603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84772</xdr:rowOff>
    </xdr:from>
    <xdr:to>
      <xdr:col>15</xdr:col>
      <xdr:colOff>50800</xdr:colOff>
      <xdr:row>35</xdr:row>
      <xdr:rowOff>119063</xdr:rowOff>
    </xdr:to>
    <xdr:cxnSp macro="">
      <xdr:nvCxnSpPr>
        <xdr:cNvPr id="84" name="直線コネクタ 83">
          <a:extLst>
            <a:ext uri="{FF2B5EF4-FFF2-40B4-BE49-F238E27FC236}">
              <a16:creationId xmlns:a16="http://schemas.microsoft.com/office/drawing/2014/main" xmlns="" id="{00000000-0008-0000-0100-000054000000}"/>
            </a:ext>
          </a:extLst>
        </xdr:cNvPr>
        <xdr:cNvCxnSpPr/>
      </xdr:nvCxnSpPr>
      <xdr:spPr>
        <a:xfrm>
          <a:off x="2019300" y="608552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162560</xdr:rowOff>
    </xdr:from>
    <xdr:to>
      <xdr:col>6</xdr:col>
      <xdr:colOff>38100</xdr:colOff>
      <xdr:row>35</xdr:row>
      <xdr:rowOff>92710</xdr:rowOff>
    </xdr:to>
    <xdr:sp macro="" textlink="">
      <xdr:nvSpPr>
        <xdr:cNvPr id="85" name="楕円 84">
          <a:extLst>
            <a:ext uri="{FF2B5EF4-FFF2-40B4-BE49-F238E27FC236}">
              <a16:creationId xmlns:a16="http://schemas.microsoft.com/office/drawing/2014/main" xmlns="" id="{00000000-0008-0000-0100-000055000000}"/>
            </a:ext>
          </a:extLst>
        </xdr:cNvPr>
        <xdr:cNvSpPr/>
      </xdr:nvSpPr>
      <xdr:spPr>
        <a:xfrm>
          <a:off x="1079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41910</xdr:rowOff>
    </xdr:from>
    <xdr:to>
      <xdr:col>10</xdr:col>
      <xdr:colOff>114300</xdr:colOff>
      <xdr:row>35</xdr:row>
      <xdr:rowOff>84772</xdr:rowOff>
    </xdr:to>
    <xdr:cxnSp macro="">
      <xdr:nvCxnSpPr>
        <xdr:cNvPr id="86" name="直線コネクタ 85">
          <a:extLst>
            <a:ext uri="{FF2B5EF4-FFF2-40B4-BE49-F238E27FC236}">
              <a16:creationId xmlns:a16="http://schemas.microsoft.com/office/drawing/2014/main" xmlns="" id="{00000000-0008-0000-0100-000056000000}"/>
            </a:ext>
          </a:extLst>
        </xdr:cNvPr>
        <xdr:cNvCxnSpPr/>
      </xdr:nvCxnSpPr>
      <xdr:spPr>
        <a:xfrm>
          <a:off x="1130300" y="6042660"/>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a:extLst>
            <a:ext uri="{FF2B5EF4-FFF2-40B4-BE49-F238E27FC236}">
              <a16:creationId xmlns:a16="http://schemas.microsoft.com/office/drawing/2014/main" xmlns="" id="{00000000-0008-0000-0100-000057000000}"/>
            </a:ext>
          </a:extLst>
        </xdr:cNvPr>
        <xdr:cNvSpPr txBox="1"/>
      </xdr:nvSpPr>
      <xdr:spPr>
        <a:xfrm>
          <a:off x="3582044" y="642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a:extLst>
            <a:ext uri="{FF2B5EF4-FFF2-40B4-BE49-F238E27FC236}">
              <a16:creationId xmlns:a16="http://schemas.microsoft.com/office/drawing/2014/main" xmlns="" id="{00000000-0008-0000-0100-000058000000}"/>
            </a:ext>
          </a:extLst>
        </xdr:cNvPr>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aveValue【道路】&#10;有形固定資産減価償却率">
          <a:extLst>
            <a:ext uri="{FF2B5EF4-FFF2-40B4-BE49-F238E27FC236}">
              <a16:creationId xmlns:a16="http://schemas.microsoft.com/office/drawing/2014/main" xmlns="" id="{00000000-0008-0000-0100-000059000000}"/>
            </a:ext>
          </a:extLst>
        </xdr:cNvPr>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132415</xdr:rowOff>
    </xdr:from>
    <xdr:ext cx="405111" cy="259045"/>
    <xdr:sp macro="" textlink="">
      <xdr:nvSpPr>
        <xdr:cNvPr id="90" name="n_4aveValue【道路】&#10;有形固定資産減価償却率">
          <a:extLst>
            <a:ext uri="{FF2B5EF4-FFF2-40B4-BE49-F238E27FC236}">
              <a16:creationId xmlns:a16="http://schemas.microsoft.com/office/drawing/2014/main" xmlns="" id="{00000000-0008-0000-0100-00005A000000}"/>
            </a:ext>
          </a:extLst>
        </xdr:cNvPr>
        <xdr:cNvSpPr txBox="1"/>
      </xdr:nvSpPr>
      <xdr:spPr>
        <a:xfrm>
          <a:off x="927744" y="630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91" name="n_1mainValue【道路】&#10;有形固定資産減価償却率">
          <a:extLst>
            <a:ext uri="{FF2B5EF4-FFF2-40B4-BE49-F238E27FC236}">
              <a16:creationId xmlns:a16="http://schemas.microsoft.com/office/drawing/2014/main" xmlns="" id="{00000000-0008-0000-0100-00005B000000}"/>
            </a:ext>
          </a:extLst>
        </xdr:cNvPr>
        <xdr:cNvSpPr txBox="1"/>
      </xdr:nvSpPr>
      <xdr:spPr>
        <a:xfrm>
          <a:off x="3582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14940</xdr:rowOff>
    </xdr:from>
    <xdr:ext cx="405111" cy="259045"/>
    <xdr:sp macro="" textlink="">
      <xdr:nvSpPr>
        <xdr:cNvPr id="92" name="n_2mainValue【道路】&#10;有形固定資産減価償却率">
          <a:extLst>
            <a:ext uri="{FF2B5EF4-FFF2-40B4-BE49-F238E27FC236}">
              <a16:creationId xmlns:a16="http://schemas.microsoft.com/office/drawing/2014/main" xmlns="" id="{00000000-0008-0000-0100-00005C000000}"/>
            </a:ext>
          </a:extLst>
        </xdr:cNvPr>
        <xdr:cNvSpPr txBox="1"/>
      </xdr:nvSpPr>
      <xdr:spPr>
        <a:xfrm>
          <a:off x="2705744" y="584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152099</xdr:rowOff>
    </xdr:from>
    <xdr:ext cx="405111" cy="259045"/>
    <xdr:sp macro="" textlink="">
      <xdr:nvSpPr>
        <xdr:cNvPr id="93" name="n_3mainValue【道路】&#10;有形固定資産減価償却率">
          <a:extLst>
            <a:ext uri="{FF2B5EF4-FFF2-40B4-BE49-F238E27FC236}">
              <a16:creationId xmlns:a16="http://schemas.microsoft.com/office/drawing/2014/main" xmlns="" id="{00000000-0008-0000-0100-00005D000000}"/>
            </a:ext>
          </a:extLst>
        </xdr:cNvPr>
        <xdr:cNvSpPr txBox="1"/>
      </xdr:nvSpPr>
      <xdr:spPr>
        <a:xfrm>
          <a:off x="1816744"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109237</xdr:rowOff>
    </xdr:from>
    <xdr:ext cx="405111" cy="259045"/>
    <xdr:sp macro="" textlink="">
      <xdr:nvSpPr>
        <xdr:cNvPr id="94" name="n_4mainValue【道路】&#10;有形固定資産減価償却率">
          <a:extLst>
            <a:ext uri="{FF2B5EF4-FFF2-40B4-BE49-F238E27FC236}">
              <a16:creationId xmlns:a16="http://schemas.microsoft.com/office/drawing/2014/main" xmlns="" id="{00000000-0008-0000-0100-00005E000000}"/>
            </a:ext>
          </a:extLst>
        </xdr:cNvPr>
        <xdr:cNvSpPr txBox="1"/>
      </xdr:nvSpPr>
      <xdr:spPr>
        <a:xfrm>
          <a:off x="927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xmlns="" id="{00000000-0008-0000-0100-000061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xmlns="" id="{00000000-0008-0000-0100-000062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xmlns="" id="{00000000-0008-0000-0100-000063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xmlns="" id="{00000000-0008-0000-0100-000064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xmlns="" id="{00000000-0008-0000-0100-000065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xmlns="" id="{00000000-0008-0000-0100-000066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xmlns="" id="{00000000-0008-0000-0100-000067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xmlns="" id="{00000000-0008-0000-0100-000068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xmlns="" id="{00000000-0008-0000-0100-000069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xmlns="" id="{00000000-0008-0000-0100-00006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xmlns="" id="{00000000-0008-0000-0100-00006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xmlns="" id="{00000000-0008-0000-0100-00006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xmlns="" id="{00000000-0008-0000-0100-00006D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xmlns="" id="{00000000-0008-0000-0100-00006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xmlns="" id="{00000000-0008-0000-0100-00006F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xmlns="" id="{00000000-0008-0000-0100-00007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xmlns="" id="{00000000-0008-0000-0100-000071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xmlns="" id="{00000000-0008-0000-0100-000073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xmlns="" id="{00000000-0008-0000-0100-00007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xmlns="" id="{00000000-0008-0000-0100-000075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xmlns="" id="{00000000-0008-0000-0100-00007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xmlns="" id="{00000000-0008-0000-0100-000077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xmlns="" id="{00000000-0008-0000-0100-00007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xmlns="" id="{00000000-0008-0000-0100-000079000000}"/>
            </a:ext>
          </a:extLst>
        </xdr:cNvPr>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xmlns="" id="{00000000-0008-0000-0100-00007A000000}"/>
            </a:ext>
          </a:extLst>
        </xdr:cNvPr>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xmlns="" id="{00000000-0008-0000-0100-00007B000000}"/>
            </a:ext>
          </a:extLst>
        </xdr:cNvPr>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xmlns="" id="{00000000-0008-0000-0100-00007C000000}"/>
            </a:ext>
          </a:extLst>
        </xdr:cNvPr>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xmlns="" id="{00000000-0008-0000-0100-00007D000000}"/>
            </a:ext>
          </a:extLst>
        </xdr:cNvPr>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a:extLst>
            <a:ext uri="{FF2B5EF4-FFF2-40B4-BE49-F238E27FC236}">
              <a16:creationId xmlns:a16="http://schemas.microsoft.com/office/drawing/2014/main" xmlns="" id="{00000000-0008-0000-0100-00007E000000}"/>
            </a:ext>
          </a:extLst>
        </xdr:cNvPr>
        <xdr:cNvSpPr txBox="1"/>
      </xdr:nvSpPr>
      <xdr:spPr>
        <a:xfrm>
          <a:off x="10515600" y="6322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xmlns="" id="{00000000-0008-0000-0100-00007F000000}"/>
            </a:ext>
          </a:extLst>
        </xdr:cNvPr>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xmlns="" id="{00000000-0008-0000-0100-000080000000}"/>
            </a:ext>
          </a:extLst>
        </xdr:cNvPr>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xmlns="" id="{00000000-0008-0000-0100-000081000000}"/>
            </a:ext>
          </a:extLst>
        </xdr:cNvPr>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xmlns="" id="{00000000-0008-0000-0100-000082000000}"/>
            </a:ext>
          </a:extLst>
        </xdr:cNvPr>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xmlns="" id="{00000000-0008-0000-0100-000083000000}"/>
            </a:ext>
          </a:extLst>
        </xdr:cNvPr>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xmlns="" id="{00000000-0008-0000-0100-00008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xmlns="" id="{00000000-0008-0000-0100-00008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xmlns="" id="{00000000-0008-0000-0100-00008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xmlns="" id="{00000000-0008-0000-0100-00008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xmlns="" id="{00000000-0008-0000-0100-00008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75474</xdr:rowOff>
    </xdr:from>
    <xdr:to>
      <xdr:col>55</xdr:col>
      <xdr:colOff>50800</xdr:colOff>
      <xdr:row>40</xdr:row>
      <xdr:rowOff>5624</xdr:rowOff>
    </xdr:to>
    <xdr:sp macro="" textlink="">
      <xdr:nvSpPr>
        <xdr:cNvPr id="137" name="楕円 136">
          <a:extLst>
            <a:ext uri="{FF2B5EF4-FFF2-40B4-BE49-F238E27FC236}">
              <a16:creationId xmlns:a16="http://schemas.microsoft.com/office/drawing/2014/main" xmlns="" id="{00000000-0008-0000-0100-000089000000}"/>
            </a:ext>
          </a:extLst>
        </xdr:cNvPr>
        <xdr:cNvSpPr/>
      </xdr:nvSpPr>
      <xdr:spPr>
        <a:xfrm>
          <a:off x="10426700" y="676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53901</xdr:rowOff>
    </xdr:from>
    <xdr:ext cx="469744" cy="259045"/>
    <xdr:sp macro="" textlink="">
      <xdr:nvSpPr>
        <xdr:cNvPr id="138" name="【道路】&#10;一人当たり延長該当値テキスト">
          <a:extLst>
            <a:ext uri="{FF2B5EF4-FFF2-40B4-BE49-F238E27FC236}">
              <a16:creationId xmlns:a16="http://schemas.microsoft.com/office/drawing/2014/main" xmlns="" id="{00000000-0008-0000-0100-00008A000000}"/>
            </a:ext>
          </a:extLst>
        </xdr:cNvPr>
        <xdr:cNvSpPr txBox="1"/>
      </xdr:nvSpPr>
      <xdr:spPr>
        <a:xfrm>
          <a:off x="10515600" y="674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85816</xdr:rowOff>
    </xdr:from>
    <xdr:to>
      <xdr:col>50</xdr:col>
      <xdr:colOff>165100</xdr:colOff>
      <xdr:row>40</xdr:row>
      <xdr:rowOff>15966</xdr:rowOff>
    </xdr:to>
    <xdr:sp macro="" textlink="">
      <xdr:nvSpPr>
        <xdr:cNvPr id="139" name="楕円 138">
          <a:extLst>
            <a:ext uri="{FF2B5EF4-FFF2-40B4-BE49-F238E27FC236}">
              <a16:creationId xmlns:a16="http://schemas.microsoft.com/office/drawing/2014/main" xmlns="" id="{00000000-0008-0000-0100-00008B000000}"/>
            </a:ext>
          </a:extLst>
        </xdr:cNvPr>
        <xdr:cNvSpPr/>
      </xdr:nvSpPr>
      <xdr:spPr>
        <a:xfrm>
          <a:off x="9588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126274</xdr:rowOff>
    </xdr:from>
    <xdr:to>
      <xdr:col>55</xdr:col>
      <xdr:colOff>0</xdr:colOff>
      <xdr:row>39</xdr:row>
      <xdr:rowOff>136616</xdr:rowOff>
    </xdr:to>
    <xdr:cxnSp macro="">
      <xdr:nvCxnSpPr>
        <xdr:cNvPr id="140" name="直線コネクタ 139">
          <a:extLst>
            <a:ext uri="{FF2B5EF4-FFF2-40B4-BE49-F238E27FC236}">
              <a16:creationId xmlns:a16="http://schemas.microsoft.com/office/drawing/2014/main" xmlns="" id="{00000000-0008-0000-0100-00008C000000}"/>
            </a:ext>
          </a:extLst>
        </xdr:cNvPr>
        <xdr:cNvCxnSpPr/>
      </xdr:nvCxnSpPr>
      <xdr:spPr>
        <a:xfrm flipV="1">
          <a:off x="9639300" y="6812824"/>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91041</xdr:rowOff>
    </xdr:from>
    <xdr:to>
      <xdr:col>46</xdr:col>
      <xdr:colOff>38100</xdr:colOff>
      <xdr:row>40</xdr:row>
      <xdr:rowOff>21191</xdr:rowOff>
    </xdr:to>
    <xdr:sp macro="" textlink="">
      <xdr:nvSpPr>
        <xdr:cNvPr id="141" name="楕円 140">
          <a:extLst>
            <a:ext uri="{FF2B5EF4-FFF2-40B4-BE49-F238E27FC236}">
              <a16:creationId xmlns:a16="http://schemas.microsoft.com/office/drawing/2014/main" xmlns="" id="{00000000-0008-0000-0100-00008D000000}"/>
            </a:ext>
          </a:extLst>
        </xdr:cNvPr>
        <xdr:cNvSpPr/>
      </xdr:nvSpPr>
      <xdr:spPr>
        <a:xfrm>
          <a:off x="8699500" y="677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136616</xdr:rowOff>
    </xdr:from>
    <xdr:to>
      <xdr:col>50</xdr:col>
      <xdr:colOff>114300</xdr:colOff>
      <xdr:row>39</xdr:row>
      <xdr:rowOff>141841</xdr:rowOff>
    </xdr:to>
    <xdr:cxnSp macro="">
      <xdr:nvCxnSpPr>
        <xdr:cNvPr id="142" name="直線コネクタ 141">
          <a:extLst>
            <a:ext uri="{FF2B5EF4-FFF2-40B4-BE49-F238E27FC236}">
              <a16:creationId xmlns:a16="http://schemas.microsoft.com/office/drawing/2014/main" xmlns="" id="{00000000-0008-0000-0100-00008E000000}"/>
            </a:ext>
          </a:extLst>
        </xdr:cNvPr>
        <xdr:cNvCxnSpPr/>
      </xdr:nvCxnSpPr>
      <xdr:spPr>
        <a:xfrm flipV="1">
          <a:off x="8750300" y="6823166"/>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97463</xdr:rowOff>
    </xdr:from>
    <xdr:to>
      <xdr:col>41</xdr:col>
      <xdr:colOff>101600</xdr:colOff>
      <xdr:row>40</xdr:row>
      <xdr:rowOff>27613</xdr:rowOff>
    </xdr:to>
    <xdr:sp macro="" textlink="">
      <xdr:nvSpPr>
        <xdr:cNvPr id="143" name="楕円 142">
          <a:extLst>
            <a:ext uri="{FF2B5EF4-FFF2-40B4-BE49-F238E27FC236}">
              <a16:creationId xmlns:a16="http://schemas.microsoft.com/office/drawing/2014/main" xmlns="" id="{00000000-0008-0000-0100-00008F000000}"/>
            </a:ext>
          </a:extLst>
        </xdr:cNvPr>
        <xdr:cNvSpPr/>
      </xdr:nvSpPr>
      <xdr:spPr>
        <a:xfrm>
          <a:off x="7810500" y="67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141841</xdr:rowOff>
    </xdr:from>
    <xdr:to>
      <xdr:col>45</xdr:col>
      <xdr:colOff>177800</xdr:colOff>
      <xdr:row>39</xdr:row>
      <xdr:rowOff>148263</xdr:rowOff>
    </xdr:to>
    <xdr:cxnSp macro="">
      <xdr:nvCxnSpPr>
        <xdr:cNvPr id="144" name="直線コネクタ 143">
          <a:extLst>
            <a:ext uri="{FF2B5EF4-FFF2-40B4-BE49-F238E27FC236}">
              <a16:creationId xmlns:a16="http://schemas.microsoft.com/office/drawing/2014/main" xmlns="" id="{00000000-0008-0000-0100-000090000000}"/>
            </a:ext>
          </a:extLst>
        </xdr:cNvPr>
        <xdr:cNvCxnSpPr/>
      </xdr:nvCxnSpPr>
      <xdr:spPr>
        <a:xfrm flipV="1">
          <a:off x="7861300" y="6828391"/>
          <a:ext cx="889000" cy="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100730</xdr:rowOff>
    </xdr:from>
    <xdr:to>
      <xdr:col>36</xdr:col>
      <xdr:colOff>165100</xdr:colOff>
      <xdr:row>40</xdr:row>
      <xdr:rowOff>30880</xdr:rowOff>
    </xdr:to>
    <xdr:sp macro="" textlink="">
      <xdr:nvSpPr>
        <xdr:cNvPr id="145" name="楕円 144">
          <a:extLst>
            <a:ext uri="{FF2B5EF4-FFF2-40B4-BE49-F238E27FC236}">
              <a16:creationId xmlns:a16="http://schemas.microsoft.com/office/drawing/2014/main" xmlns="" id="{00000000-0008-0000-0100-000091000000}"/>
            </a:ext>
          </a:extLst>
        </xdr:cNvPr>
        <xdr:cNvSpPr/>
      </xdr:nvSpPr>
      <xdr:spPr>
        <a:xfrm>
          <a:off x="6921500" y="67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148263</xdr:rowOff>
    </xdr:from>
    <xdr:to>
      <xdr:col>41</xdr:col>
      <xdr:colOff>50800</xdr:colOff>
      <xdr:row>39</xdr:row>
      <xdr:rowOff>151530</xdr:rowOff>
    </xdr:to>
    <xdr:cxnSp macro="">
      <xdr:nvCxnSpPr>
        <xdr:cNvPr id="146" name="直線コネクタ 145">
          <a:extLst>
            <a:ext uri="{FF2B5EF4-FFF2-40B4-BE49-F238E27FC236}">
              <a16:creationId xmlns:a16="http://schemas.microsoft.com/office/drawing/2014/main" xmlns="" id="{00000000-0008-0000-0100-000092000000}"/>
            </a:ext>
          </a:extLst>
        </xdr:cNvPr>
        <xdr:cNvCxnSpPr/>
      </xdr:nvCxnSpPr>
      <xdr:spPr>
        <a:xfrm flipV="1">
          <a:off x="6972300" y="6834813"/>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xmlns="" id="{00000000-0008-0000-0100-000093000000}"/>
            </a:ext>
          </a:extLst>
        </xdr:cNvPr>
        <xdr:cNvSpPr txBox="1"/>
      </xdr:nvSpPr>
      <xdr:spPr>
        <a:xfrm>
          <a:off x="9391727" y="625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xmlns="" id="{00000000-0008-0000-0100-000094000000}"/>
            </a:ext>
          </a:extLst>
        </xdr:cNvPr>
        <xdr:cNvSpPr txBox="1"/>
      </xdr:nvSpPr>
      <xdr:spPr>
        <a:xfrm>
          <a:off x="85154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a:extLst>
            <a:ext uri="{FF2B5EF4-FFF2-40B4-BE49-F238E27FC236}">
              <a16:creationId xmlns:a16="http://schemas.microsoft.com/office/drawing/2014/main" xmlns="" id="{00000000-0008-0000-0100-000095000000}"/>
            </a:ext>
          </a:extLst>
        </xdr:cNvPr>
        <xdr:cNvSpPr txBox="1"/>
      </xdr:nvSpPr>
      <xdr:spPr>
        <a:xfrm>
          <a:off x="7626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a:extLst>
            <a:ext uri="{FF2B5EF4-FFF2-40B4-BE49-F238E27FC236}">
              <a16:creationId xmlns:a16="http://schemas.microsoft.com/office/drawing/2014/main" xmlns="" id="{00000000-0008-0000-0100-000096000000}"/>
            </a:ext>
          </a:extLst>
        </xdr:cNvPr>
        <xdr:cNvSpPr txBox="1"/>
      </xdr:nvSpPr>
      <xdr:spPr>
        <a:xfrm>
          <a:off x="6737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7093</xdr:rowOff>
    </xdr:from>
    <xdr:ext cx="469744" cy="259045"/>
    <xdr:sp macro="" textlink="">
      <xdr:nvSpPr>
        <xdr:cNvPr id="151" name="n_1mainValue【道路】&#10;一人当たり延長">
          <a:extLst>
            <a:ext uri="{FF2B5EF4-FFF2-40B4-BE49-F238E27FC236}">
              <a16:creationId xmlns:a16="http://schemas.microsoft.com/office/drawing/2014/main" xmlns="" id="{00000000-0008-0000-0100-000097000000}"/>
            </a:ext>
          </a:extLst>
        </xdr:cNvPr>
        <xdr:cNvSpPr txBox="1"/>
      </xdr:nvSpPr>
      <xdr:spPr>
        <a:xfrm>
          <a:off x="9391727" y="686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12318</xdr:rowOff>
    </xdr:from>
    <xdr:ext cx="469744" cy="259045"/>
    <xdr:sp macro="" textlink="">
      <xdr:nvSpPr>
        <xdr:cNvPr id="152" name="n_2mainValue【道路】&#10;一人当たり延長">
          <a:extLst>
            <a:ext uri="{FF2B5EF4-FFF2-40B4-BE49-F238E27FC236}">
              <a16:creationId xmlns:a16="http://schemas.microsoft.com/office/drawing/2014/main" xmlns="" id="{00000000-0008-0000-0100-000098000000}"/>
            </a:ext>
          </a:extLst>
        </xdr:cNvPr>
        <xdr:cNvSpPr txBox="1"/>
      </xdr:nvSpPr>
      <xdr:spPr>
        <a:xfrm>
          <a:off x="8515427" y="687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18740</xdr:rowOff>
    </xdr:from>
    <xdr:ext cx="469744" cy="259045"/>
    <xdr:sp macro="" textlink="">
      <xdr:nvSpPr>
        <xdr:cNvPr id="153" name="n_3mainValue【道路】&#10;一人当たり延長">
          <a:extLst>
            <a:ext uri="{FF2B5EF4-FFF2-40B4-BE49-F238E27FC236}">
              <a16:creationId xmlns:a16="http://schemas.microsoft.com/office/drawing/2014/main" xmlns="" id="{00000000-0008-0000-0100-000099000000}"/>
            </a:ext>
          </a:extLst>
        </xdr:cNvPr>
        <xdr:cNvSpPr txBox="1"/>
      </xdr:nvSpPr>
      <xdr:spPr>
        <a:xfrm>
          <a:off x="7626427" y="687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22007</xdr:rowOff>
    </xdr:from>
    <xdr:ext cx="469744" cy="259045"/>
    <xdr:sp macro="" textlink="">
      <xdr:nvSpPr>
        <xdr:cNvPr id="154" name="n_4mainValue【道路】&#10;一人当たり延長">
          <a:extLst>
            <a:ext uri="{FF2B5EF4-FFF2-40B4-BE49-F238E27FC236}">
              <a16:creationId xmlns:a16="http://schemas.microsoft.com/office/drawing/2014/main" xmlns="" id="{00000000-0008-0000-0100-00009A000000}"/>
            </a:ext>
          </a:extLst>
        </xdr:cNvPr>
        <xdr:cNvSpPr txBox="1"/>
      </xdr:nvSpPr>
      <xdr:spPr>
        <a:xfrm>
          <a:off x="6737427" y="68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xmlns="" id="{00000000-0008-0000-0100-00009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xmlns="" id="{00000000-0008-0000-0100-00009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xmlns="" id="{00000000-0008-0000-0100-00009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xmlns="" id="{00000000-0008-0000-0100-00009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xmlns="" id="{00000000-0008-0000-0100-00009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xmlns="" id="{00000000-0008-0000-0100-0000A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xmlns="" id="{00000000-0008-0000-0100-0000A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xmlns="" id="{00000000-0008-0000-0100-0000A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xmlns="" id="{00000000-0008-0000-0100-0000A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xmlns="" id="{00000000-0008-0000-0100-0000A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xmlns="" id="{00000000-0008-0000-0100-0000A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xmlns="" id="{00000000-0008-0000-0100-0000A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xmlns="" id="{00000000-0008-0000-0100-0000A7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xmlns="" id="{00000000-0008-0000-0100-0000A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xmlns="" id="{00000000-0008-0000-0100-0000A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xmlns="" id="{00000000-0008-0000-0100-0000A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xmlns="" id="{00000000-0008-0000-0100-0000A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xmlns="" id="{00000000-0008-0000-0100-0000A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xmlns="" id="{00000000-0008-0000-0100-0000A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xmlns="" id="{00000000-0008-0000-0100-0000A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xmlns="" id="{00000000-0008-0000-0100-0000AF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xmlns="" id="{00000000-0008-0000-0100-0000B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xmlns="" id="{00000000-0008-0000-0100-0000B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xmlns="" id="{00000000-0008-0000-0100-0000B2000000}"/>
            </a:ext>
          </a:extLst>
        </xdr:cNvPr>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xmlns="" id="{00000000-0008-0000-0100-0000B3000000}"/>
            </a:ext>
          </a:extLst>
        </xdr:cNvPr>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xmlns="" id="{00000000-0008-0000-0100-0000B4000000}"/>
            </a:ext>
          </a:extLst>
        </xdr:cNvPr>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xmlns="" id="{00000000-0008-0000-0100-0000B5000000}"/>
            </a:ext>
          </a:extLst>
        </xdr:cNvPr>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xmlns="" id="{00000000-0008-0000-0100-0000B6000000}"/>
            </a:ext>
          </a:extLst>
        </xdr:cNvPr>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xmlns="" id="{00000000-0008-0000-0100-0000B7000000}"/>
            </a:ext>
          </a:extLst>
        </xdr:cNvPr>
        <xdr:cNvSpPr txBox="1"/>
      </xdr:nvSpPr>
      <xdr:spPr>
        <a:xfrm>
          <a:off x="4673600" y="1057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xmlns="" id="{00000000-0008-0000-0100-0000B8000000}"/>
            </a:ext>
          </a:extLst>
        </xdr:cNvPr>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xmlns="" id="{00000000-0008-0000-0100-0000B9000000}"/>
            </a:ext>
          </a:extLst>
        </xdr:cNvPr>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xmlns="" id="{00000000-0008-0000-0100-0000BA000000}"/>
            </a:ext>
          </a:extLst>
        </xdr:cNvPr>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xmlns="" id="{00000000-0008-0000-0100-0000BB000000}"/>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xmlns="" id="{00000000-0008-0000-0100-0000BC000000}"/>
            </a:ext>
          </a:extLst>
        </xdr:cNvPr>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00000000-0008-0000-0100-0000B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00000000-0008-0000-0100-0000B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xmlns="" id="{00000000-0008-0000-0100-0000B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xmlns="" id="{00000000-0008-0000-0100-0000C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xmlns="" id="{00000000-0008-0000-0100-0000C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29210</xdr:rowOff>
    </xdr:from>
    <xdr:to>
      <xdr:col>24</xdr:col>
      <xdr:colOff>114300</xdr:colOff>
      <xdr:row>63</xdr:row>
      <xdr:rowOff>130810</xdr:rowOff>
    </xdr:to>
    <xdr:sp macro="" textlink="">
      <xdr:nvSpPr>
        <xdr:cNvPr id="194" name="楕円 193">
          <a:extLst>
            <a:ext uri="{FF2B5EF4-FFF2-40B4-BE49-F238E27FC236}">
              <a16:creationId xmlns:a16="http://schemas.microsoft.com/office/drawing/2014/main" xmlns="" id="{00000000-0008-0000-0100-0000C2000000}"/>
            </a:ext>
          </a:extLst>
        </xdr:cNvPr>
        <xdr:cNvSpPr/>
      </xdr:nvSpPr>
      <xdr:spPr>
        <a:xfrm>
          <a:off x="4584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7637</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xmlns="" id="{00000000-0008-0000-0100-0000C3000000}"/>
            </a:ext>
          </a:extLst>
        </xdr:cNvPr>
        <xdr:cNvSpPr txBox="1"/>
      </xdr:nvSpPr>
      <xdr:spPr>
        <a:xfrm>
          <a:off x="4673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13970</xdr:rowOff>
    </xdr:from>
    <xdr:to>
      <xdr:col>20</xdr:col>
      <xdr:colOff>38100</xdr:colOff>
      <xdr:row>63</xdr:row>
      <xdr:rowOff>115570</xdr:rowOff>
    </xdr:to>
    <xdr:sp macro="" textlink="">
      <xdr:nvSpPr>
        <xdr:cNvPr id="196" name="楕円 195">
          <a:extLst>
            <a:ext uri="{FF2B5EF4-FFF2-40B4-BE49-F238E27FC236}">
              <a16:creationId xmlns:a16="http://schemas.microsoft.com/office/drawing/2014/main" xmlns="" id="{00000000-0008-0000-0100-0000C4000000}"/>
            </a:ext>
          </a:extLst>
        </xdr:cNvPr>
        <xdr:cNvSpPr/>
      </xdr:nvSpPr>
      <xdr:spPr>
        <a:xfrm>
          <a:off x="3746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64770</xdr:rowOff>
    </xdr:from>
    <xdr:to>
      <xdr:col>24</xdr:col>
      <xdr:colOff>63500</xdr:colOff>
      <xdr:row>63</xdr:row>
      <xdr:rowOff>80010</xdr:rowOff>
    </xdr:to>
    <xdr:cxnSp macro="">
      <xdr:nvCxnSpPr>
        <xdr:cNvPr id="197" name="直線コネクタ 196">
          <a:extLst>
            <a:ext uri="{FF2B5EF4-FFF2-40B4-BE49-F238E27FC236}">
              <a16:creationId xmlns:a16="http://schemas.microsoft.com/office/drawing/2014/main" xmlns="" id="{00000000-0008-0000-0100-0000C5000000}"/>
            </a:ext>
          </a:extLst>
        </xdr:cNvPr>
        <xdr:cNvCxnSpPr/>
      </xdr:nvCxnSpPr>
      <xdr:spPr>
        <a:xfrm>
          <a:off x="3797300" y="10866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29210</xdr:rowOff>
    </xdr:from>
    <xdr:to>
      <xdr:col>15</xdr:col>
      <xdr:colOff>101600</xdr:colOff>
      <xdr:row>63</xdr:row>
      <xdr:rowOff>130810</xdr:rowOff>
    </xdr:to>
    <xdr:sp macro="" textlink="">
      <xdr:nvSpPr>
        <xdr:cNvPr id="198" name="楕円 197">
          <a:extLst>
            <a:ext uri="{FF2B5EF4-FFF2-40B4-BE49-F238E27FC236}">
              <a16:creationId xmlns:a16="http://schemas.microsoft.com/office/drawing/2014/main" xmlns="" id="{00000000-0008-0000-0100-0000C6000000}"/>
            </a:ext>
          </a:extLst>
        </xdr:cNvPr>
        <xdr:cNvSpPr/>
      </xdr:nvSpPr>
      <xdr:spPr>
        <a:xfrm>
          <a:off x="2857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64770</xdr:rowOff>
    </xdr:from>
    <xdr:to>
      <xdr:col>19</xdr:col>
      <xdr:colOff>177800</xdr:colOff>
      <xdr:row>63</xdr:row>
      <xdr:rowOff>80010</xdr:rowOff>
    </xdr:to>
    <xdr:cxnSp macro="">
      <xdr:nvCxnSpPr>
        <xdr:cNvPr id="199" name="直線コネクタ 198">
          <a:extLst>
            <a:ext uri="{FF2B5EF4-FFF2-40B4-BE49-F238E27FC236}">
              <a16:creationId xmlns:a16="http://schemas.microsoft.com/office/drawing/2014/main" xmlns="" id="{00000000-0008-0000-0100-0000C7000000}"/>
            </a:ext>
          </a:extLst>
        </xdr:cNvPr>
        <xdr:cNvCxnSpPr/>
      </xdr:nvCxnSpPr>
      <xdr:spPr>
        <a:xfrm flipV="1">
          <a:off x="2908300" y="10866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xdr:rowOff>
    </xdr:from>
    <xdr:to>
      <xdr:col>10</xdr:col>
      <xdr:colOff>165100</xdr:colOff>
      <xdr:row>63</xdr:row>
      <xdr:rowOff>113665</xdr:rowOff>
    </xdr:to>
    <xdr:sp macro="" textlink="">
      <xdr:nvSpPr>
        <xdr:cNvPr id="200" name="楕円 199">
          <a:extLst>
            <a:ext uri="{FF2B5EF4-FFF2-40B4-BE49-F238E27FC236}">
              <a16:creationId xmlns:a16="http://schemas.microsoft.com/office/drawing/2014/main" xmlns="" id="{00000000-0008-0000-0100-0000C8000000}"/>
            </a:ext>
          </a:extLst>
        </xdr:cNvPr>
        <xdr:cNvSpPr/>
      </xdr:nvSpPr>
      <xdr:spPr>
        <a:xfrm>
          <a:off x="1968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62865</xdr:rowOff>
    </xdr:from>
    <xdr:to>
      <xdr:col>15</xdr:col>
      <xdr:colOff>50800</xdr:colOff>
      <xdr:row>63</xdr:row>
      <xdr:rowOff>80010</xdr:rowOff>
    </xdr:to>
    <xdr:cxnSp macro="">
      <xdr:nvCxnSpPr>
        <xdr:cNvPr id="201" name="直線コネクタ 200">
          <a:extLst>
            <a:ext uri="{FF2B5EF4-FFF2-40B4-BE49-F238E27FC236}">
              <a16:creationId xmlns:a16="http://schemas.microsoft.com/office/drawing/2014/main" xmlns="" id="{00000000-0008-0000-0100-0000C9000000}"/>
            </a:ext>
          </a:extLst>
        </xdr:cNvPr>
        <xdr:cNvCxnSpPr/>
      </xdr:nvCxnSpPr>
      <xdr:spPr>
        <a:xfrm>
          <a:off x="2019300" y="108642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154940</xdr:rowOff>
    </xdr:from>
    <xdr:to>
      <xdr:col>6</xdr:col>
      <xdr:colOff>38100</xdr:colOff>
      <xdr:row>63</xdr:row>
      <xdr:rowOff>85090</xdr:rowOff>
    </xdr:to>
    <xdr:sp macro="" textlink="">
      <xdr:nvSpPr>
        <xdr:cNvPr id="202" name="楕円 201">
          <a:extLst>
            <a:ext uri="{FF2B5EF4-FFF2-40B4-BE49-F238E27FC236}">
              <a16:creationId xmlns:a16="http://schemas.microsoft.com/office/drawing/2014/main" xmlns="" id="{00000000-0008-0000-0100-0000CA000000}"/>
            </a:ext>
          </a:extLst>
        </xdr:cNvPr>
        <xdr:cNvSpPr/>
      </xdr:nvSpPr>
      <xdr:spPr>
        <a:xfrm>
          <a:off x="107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34290</xdr:rowOff>
    </xdr:from>
    <xdr:to>
      <xdr:col>10</xdr:col>
      <xdr:colOff>114300</xdr:colOff>
      <xdr:row>63</xdr:row>
      <xdr:rowOff>62865</xdr:rowOff>
    </xdr:to>
    <xdr:cxnSp macro="">
      <xdr:nvCxnSpPr>
        <xdr:cNvPr id="203" name="直線コネクタ 202">
          <a:extLst>
            <a:ext uri="{FF2B5EF4-FFF2-40B4-BE49-F238E27FC236}">
              <a16:creationId xmlns:a16="http://schemas.microsoft.com/office/drawing/2014/main" xmlns="" id="{00000000-0008-0000-0100-0000CB000000}"/>
            </a:ext>
          </a:extLst>
        </xdr:cNvPr>
        <xdr:cNvCxnSpPr/>
      </xdr:nvCxnSpPr>
      <xdr:spPr>
        <a:xfrm>
          <a:off x="1130300" y="108356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xmlns="" id="{00000000-0008-0000-0100-0000CC000000}"/>
            </a:ext>
          </a:extLst>
        </xdr:cNvPr>
        <xdr:cNvSpPr txBox="1"/>
      </xdr:nvSpPr>
      <xdr:spPr>
        <a:xfrm>
          <a:off x="35820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xmlns="" id="{00000000-0008-0000-0100-0000CD000000}"/>
            </a:ext>
          </a:extLst>
        </xdr:cNvPr>
        <xdr:cNvSpPr txBox="1"/>
      </xdr:nvSpPr>
      <xdr:spPr>
        <a:xfrm>
          <a:off x="27057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xmlns="" id="{00000000-0008-0000-0100-0000CE000000}"/>
            </a:ext>
          </a:extLst>
        </xdr:cNvPr>
        <xdr:cNvSpPr txBox="1"/>
      </xdr:nvSpPr>
      <xdr:spPr>
        <a:xfrm>
          <a:off x="1816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xmlns="" id="{00000000-0008-0000-0100-0000CF000000}"/>
            </a:ext>
          </a:extLst>
        </xdr:cNvPr>
        <xdr:cNvSpPr txBox="1"/>
      </xdr:nvSpPr>
      <xdr:spPr>
        <a:xfrm>
          <a:off x="927744"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106697</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xmlns="" id="{00000000-0008-0000-0100-0000D0000000}"/>
            </a:ext>
          </a:extLst>
        </xdr:cNvPr>
        <xdr:cNvSpPr txBox="1"/>
      </xdr:nvSpPr>
      <xdr:spPr>
        <a:xfrm>
          <a:off x="3582044"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121937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xmlns="" id="{00000000-0008-0000-0100-0000D1000000}"/>
            </a:ext>
          </a:extLst>
        </xdr:cNvPr>
        <xdr:cNvSpPr txBox="1"/>
      </xdr:nvSpPr>
      <xdr:spPr>
        <a:xfrm>
          <a:off x="2705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104792</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xmlns="" id="{00000000-0008-0000-0100-0000D2000000}"/>
            </a:ext>
          </a:extLst>
        </xdr:cNvPr>
        <xdr:cNvSpPr txBox="1"/>
      </xdr:nvSpPr>
      <xdr:spPr>
        <a:xfrm>
          <a:off x="1816744"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76217</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xmlns="" id="{00000000-0008-0000-0100-0000D3000000}"/>
            </a:ext>
          </a:extLst>
        </xdr:cNvPr>
        <xdr:cNvSpPr txBox="1"/>
      </xdr:nvSpPr>
      <xdr:spPr>
        <a:xfrm>
          <a:off x="927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xmlns="" id="{00000000-0008-0000-0100-0000D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xmlns="" id="{00000000-0008-0000-0100-0000D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xmlns="" id="{00000000-0008-0000-0100-0000D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xmlns="" id="{00000000-0008-0000-0100-0000D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xmlns="" id="{00000000-0008-0000-0100-0000D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xmlns="" id="{00000000-0008-0000-0100-0000D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xmlns="" id="{00000000-0008-0000-0100-0000D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xmlns="" id="{00000000-0008-0000-0100-0000D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xmlns="" id="{00000000-0008-0000-0100-0000D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xmlns="" id="{00000000-0008-0000-0100-0000DE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xmlns="" id="{00000000-0008-0000-0100-0000DF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xmlns="" id="{00000000-0008-0000-0100-0000E0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xmlns="" id="{00000000-0008-0000-0100-0000E1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xmlns="" id="{00000000-0008-0000-0100-0000E2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xmlns="" id="{00000000-0008-0000-0100-0000E3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xmlns="" id="{00000000-0008-0000-0100-0000E4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xmlns="" id="{00000000-0008-0000-0100-0000E5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xmlns="" id="{00000000-0008-0000-0100-0000E6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xmlns="" id="{00000000-0008-0000-0100-0000E7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xmlns="" id="{00000000-0008-0000-0100-0000E8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xmlns="" id="{00000000-0008-0000-0100-0000E9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xmlns="" id="{00000000-0008-0000-0100-0000E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xmlns="" id="{00000000-0008-0000-0100-0000EB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xmlns="" id="{00000000-0008-0000-0100-0000E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xmlns="" id="{00000000-0008-0000-0100-0000ED000000}"/>
            </a:ext>
          </a:extLst>
        </xdr:cNvPr>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xmlns="" id="{00000000-0008-0000-0100-0000EE000000}"/>
            </a:ext>
          </a:extLst>
        </xdr:cNvPr>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xmlns="" id="{00000000-0008-0000-0100-0000EF000000}"/>
            </a:ext>
          </a:extLst>
        </xdr:cNvPr>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xmlns="" id="{00000000-0008-0000-0100-0000F0000000}"/>
            </a:ext>
          </a:extLst>
        </xdr:cNvPr>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xmlns="" id="{00000000-0008-0000-0100-0000F1000000}"/>
            </a:ext>
          </a:extLst>
        </xdr:cNvPr>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xmlns="" id="{00000000-0008-0000-0100-0000F2000000}"/>
            </a:ext>
          </a:extLst>
        </xdr:cNvPr>
        <xdr:cNvSpPr txBox="1"/>
      </xdr:nvSpPr>
      <xdr:spPr>
        <a:xfrm>
          <a:off x="10515600" y="10432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xmlns="" id="{00000000-0008-0000-0100-0000F3000000}"/>
            </a:ext>
          </a:extLst>
        </xdr:cNvPr>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xmlns="" id="{00000000-0008-0000-0100-0000F4000000}"/>
            </a:ext>
          </a:extLst>
        </xdr:cNvPr>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xmlns="" id="{00000000-0008-0000-0100-0000F5000000}"/>
            </a:ext>
          </a:extLst>
        </xdr:cNvPr>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xmlns="" id="{00000000-0008-0000-0100-0000F6000000}"/>
            </a:ext>
          </a:extLst>
        </xdr:cNvPr>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xmlns="" id="{00000000-0008-0000-0100-0000F7000000}"/>
            </a:ext>
          </a:extLst>
        </xdr:cNvPr>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xmlns="" id="{00000000-0008-0000-0100-0000F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xmlns="" id="{00000000-0008-0000-0100-0000F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xmlns="" id="{00000000-0008-0000-0100-0000F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xmlns="" id="{00000000-0008-0000-0100-0000F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xmlns="" id="{00000000-0008-0000-0100-0000F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96144</xdr:rowOff>
    </xdr:from>
    <xdr:to>
      <xdr:col>55</xdr:col>
      <xdr:colOff>50800</xdr:colOff>
      <xdr:row>64</xdr:row>
      <xdr:rowOff>26294</xdr:rowOff>
    </xdr:to>
    <xdr:sp macro="" textlink="">
      <xdr:nvSpPr>
        <xdr:cNvPr id="253" name="楕円 252">
          <a:extLst>
            <a:ext uri="{FF2B5EF4-FFF2-40B4-BE49-F238E27FC236}">
              <a16:creationId xmlns:a16="http://schemas.microsoft.com/office/drawing/2014/main" xmlns="" id="{00000000-0008-0000-0100-0000FD000000}"/>
            </a:ext>
          </a:extLst>
        </xdr:cNvPr>
        <xdr:cNvSpPr/>
      </xdr:nvSpPr>
      <xdr:spPr>
        <a:xfrm>
          <a:off x="10426700" y="108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74571</xdr:rowOff>
    </xdr:from>
    <xdr:ext cx="534377" cy="259045"/>
    <xdr:sp macro="" textlink="">
      <xdr:nvSpPr>
        <xdr:cNvPr id="254" name="【橋りょう・トンネル】&#10;一人当たり有形固定資産（償却資産）額該当値テキスト">
          <a:extLst>
            <a:ext uri="{FF2B5EF4-FFF2-40B4-BE49-F238E27FC236}">
              <a16:creationId xmlns:a16="http://schemas.microsoft.com/office/drawing/2014/main" xmlns="" id="{00000000-0008-0000-0100-0000FE000000}"/>
            </a:ext>
          </a:extLst>
        </xdr:cNvPr>
        <xdr:cNvSpPr txBox="1"/>
      </xdr:nvSpPr>
      <xdr:spPr>
        <a:xfrm>
          <a:off x="10515600" y="108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98149</xdr:rowOff>
    </xdr:from>
    <xdr:to>
      <xdr:col>50</xdr:col>
      <xdr:colOff>165100</xdr:colOff>
      <xdr:row>64</xdr:row>
      <xdr:rowOff>28299</xdr:rowOff>
    </xdr:to>
    <xdr:sp macro="" textlink="">
      <xdr:nvSpPr>
        <xdr:cNvPr id="255" name="楕円 254">
          <a:extLst>
            <a:ext uri="{FF2B5EF4-FFF2-40B4-BE49-F238E27FC236}">
              <a16:creationId xmlns:a16="http://schemas.microsoft.com/office/drawing/2014/main" xmlns="" id="{00000000-0008-0000-0100-0000FF000000}"/>
            </a:ext>
          </a:extLst>
        </xdr:cNvPr>
        <xdr:cNvSpPr/>
      </xdr:nvSpPr>
      <xdr:spPr>
        <a:xfrm>
          <a:off x="9588500" y="1089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146944</xdr:rowOff>
    </xdr:from>
    <xdr:to>
      <xdr:col>55</xdr:col>
      <xdr:colOff>0</xdr:colOff>
      <xdr:row>63</xdr:row>
      <xdr:rowOff>148949</xdr:rowOff>
    </xdr:to>
    <xdr:cxnSp macro="">
      <xdr:nvCxnSpPr>
        <xdr:cNvPr id="256" name="直線コネクタ 255">
          <a:extLst>
            <a:ext uri="{FF2B5EF4-FFF2-40B4-BE49-F238E27FC236}">
              <a16:creationId xmlns:a16="http://schemas.microsoft.com/office/drawing/2014/main" xmlns="" id="{00000000-0008-0000-0100-000000010000}"/>
            </a:ext>
          </a:extLst>
        </xdr:cNvPr>
        <xdr:cNvCxnSpPr/>
      </xdr:nvCxnSpPr>
      <xdr:spPr>
        <a:xfrm flipV="1">
          <a:off x="9639300" y="10948294"/>
          <a:ext cx="8382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104053</xdr:rowOff>
    </xdr:from>
    <xdr:to>
      <xdr:col>46</xdr:col>
      <xdr:colOff>38100</xdr:colOff>
      <xdr:row>64</xdr:row>
      <xdr:rowOff>34203</xdr:rowOff>
    </xdr:to>
    <xdr:sp macro="" textlink="">
      <xdr:nvSpPr>
        <xdr:cNvPr id="257" name="楕円 256">
          <a:extLst>
            <a:ext uri="{FF2B5EF4-FFF2-40B4-BE49-F238E27FC236}">
              <a16:creationId xmlns:a16="http://schemas.microsoft.com/office/drawing/2014/main" xmlns="" id="{00000000-0008-0000-0100-000001010000}"/>
            </a:ext>
          </a:extLst>
        </xdr:cNvPr>
        <xdr:cNvSpPr/>
      </xdr:nvSpPr>
      <xdr:spPr>
        <a:xfrm>
          <a:off x="8699500" y="1090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148949</xdr:rowOff>
    </xdr:from>
    <xdr:to>
      <xdr:col>50</xdr:col>
      <xdr:colOff>114300</xdr:colOff>
      <xdr:row>63</xdr:row>
      <xdr:rowOff>154853</xdr:rowOff>
    </xdr:to>
    <xdr:cxnSp macro="">
      <xdr:nvCxnSpPr>
        <xdr:cNvPr id="258" name="直線コネクタ 257">
          <a:extLst>
            <a:ext uri="{FF2B5EF4-FFF2-40B4-BE49-F238E27FC236}">
              <a16:creationId xmlns:a16="http://schemas.microsoft.com/office/drawing/2014/main" xmlns="" id="{00000000-0008-0000-0100-000002010000}"/>
            </a:ext>
          </a:extLst>
        </xdr:cNvPr>
        <xdr:cNvCxnSpPr/>
      </xdr:nvCxnSpPr>
      <xdr:spPr>
        <a:xfrm flipV="1">
          <a:off x="8750300" y="10950299"/>
          <a:ext cx="889000" cy="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105651</xdr:rowOff>
    </xdr:from>
    <xdr:to>
      <xdr:col>41</xdr:col>
      <xdr:colOff>101600</xdr:colOff>
      <xdr:row>64</xdr:row>
      <xdr:rowOff>35801</xdr:rowOff>
    </xdr:to>
    <xdr:sp macro="" textlink="">
      <xdr:nvSpPr>
        <xdr:cNvPr id="259" name="楕円 258">
          <a:extLst>
            <a:ext uri="{FF2B5EF4-FFF2-40B4-BE49-F238E27FC236}">
              <a16:creationId xmlns:a16="http://schemas.microsoft.com/office/drawing/2014/main" xmlns="" id="{00000000-0008-0000-0100-000003010000}"/>
            </a:ext>
          </a:extLst>
        </xdr:cNvPr>
        <xdr:cNvSpPr/>
      </xdr:nvSpPr>
      <xdr:spPr>
        <a:xfrm>
          <a:off x="7810500" y="109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154853</xdr:rowOff>
    </xdr:from>
    <xdr:to>
      <xdr:col>45</xdr:col>
      <xdr:colOff>177800</xdr:colOff>
      <xdr:row>63</xdr:row>
      <xdr:rowOff>156451</xdr:rowOff>
    </xdr:to>
    <xdr:cxnSp macro="">
      <xdr:nvCxnSpPr>
        <xdr:cNvPr id="260" name="直線コネクタ 259">
          <a:extLst>
            <a:ext uri="{FF2B5EF4-FFF2-40B4-BE49-F238E27FC236}">
              <a16:creationId xmlns:a16="http://schemas.microsoft.com/office/drawing/2014/main" xmlns="" id="{00000000-0008-0000-0100-000004010000}"/>
            </a:ext>
          </a:extLst>
        </xdr:cNvPr>
        <xdr:cNvCxnSpPr/>
      </xdr:nvCxnSpPr>
      <xdr:spPr>
        <a:xfrm flipV="1">
          <a:off x="7861300" y="10956203"/>
          <a:ext cx="889000" cy="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106007</xdr:rowOff>
    </xdr:from>
    <xdr:to>
      <xdr:col>36</xdr:col>
      <xdr:colOff>165100</xdr:colOff>
      <xdr:row>64</xdr:row>
      <xdr:rowOff>36157</xdr:rowOff>
    </xdr:to>
    <xdr:sp macro="" textlink="">
      <xdr:nvSpPr>
        <xdr:cNvPr id="261" name="楕円 260">
          <a:extLst>
            <a:ext uri="{FF2B5EF4-FFF2-40B4-BE49-F238E27FC236}">
              <a16:creationId xmlns:a16="http://schemas.microsoft.com/office/drawing/2014/main" xmlns="" id="{00000000-0008-0000-0100-000005010000}"/>
            </a:ext>
          </a:extLst>
        </xdr:cNvPr>
        <xdr:cNvSpPr/>
      </xdr:nvSpPr>
      <xdr:spPr>
        <a:xfrm>
          <a:off x="6921500" y="109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156451</xdr:rowOff>
    </xdr:from>
    <xdr:to>
      <xdr:col>41</xdr:col>
      <xdr:colOff>50800</xdr:colOff>
      <xdr:row>63</xdr:row>
      <xdr:rowOff>156807</xdr:rowOff>
    </xdr:to>
    <xdr:cxnSp macro="">
      <xdr:nvCxnSpPr>
        <xdr:cNvPr id="262" name="直線コネクタ 261">
          <a:extLst>
            <a:ext uri="{FF2B5EF4-FFF2-40B4-BE49-F238E27FC236}">
              <a16:creationId xmlns:a16="http://schemas.microsoft.com/office/drawing/2014/main" xmlns="" id="{00000000-0008-0000-0100-000006010000}"/>
            </a:ext>
          </a:extLst>
        </xdr:cNvPr>
        <xdr:cNvCxnSpPr/>
      </xdr:nvCxnSpPr>
      <xdr:spPr>
        <a:xfrm flipV="1">
          <a:off x="6972300" y="10957801"/>
          <a:ext cx="8890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xmlns="" id="{00000000-0008-0000-0100-000007010000}"/>
            </a:ext>
          </a:extLst>
        </xdr:cNvPr>
        <xdr:cNvSpPr txBox="1"/>
      </xdr:nvSpPr>
      <xdr:spPr>
        <a:xfrm>
          <a:off x="9327095" y="1034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xmlns="" id="{00000000-0008-0000-0100-000008010000}"/>
            </a:ext>
          </a:extLst>
        </xdr:cNvPr>
        <xdr:cNvSpPr txBox="1"/>
      </xdr:nvSpPr>
      <xdr:spPr>
        <a:xfrm>
          <a:off x="84507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xmlns="" id="{00000000-0008-0000-0100-000009010000}"/>
            </a:ext>
          </a:extLst>
        </xdr:cNvPr>
        <xdr:cNvSpPr txBox="1"/>
      </xdr:nvSpPr>
      <xdr:spPr>
        <a:xfrm>
          <a:off x="7561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xmlns="" id="{00000000-0008-0000-0100-00000A010000}"/>
            </a:ext>
          </a:extLst>
        </xdr:cNvPr>
        <xdr:cNvSpPr txBox="1"/>
      </xdr:nvSpPr>
      <xdr:spPr>
        <a:xfrm>
          <a:off x="6672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19426</xdr:rowOff>
    </xdr:from>
    <xdr:ext cx="534377" cy="259045"/>
    <xdr:sp macro="" textlink="">
      <xdr:nvSpPr>
        <xdr:cNvPr id="267" name="n_1mainValue【橋りょう・トンネル】&#10;一人当たり有形固定資産（償却資産）額">
          <a:extLst>
            <a:ext uri="{FF2B5EF4-FFF2-40B4-BE49-F238E27FC236}">
              <a16:creationId xmlns:a16="http://schemas.microsoft.com/office/drawing/2014/main" xmlns="" id="{00000000-0008-0000-0100-00000B010000}"/>
            </a:ext>
          </a:extLst>
        </xdr:cNvPr>
        <xdr:cNvSpPr txBox="1"/>
      </xdr:nvSpPr>
      <xdr:spPr>
        <a:xfrm>
          <a:off x="9359411" y="109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25330</xdr:rowOff>
    </xdr:from>
    <xdr:ext cx="534377" cy="259045"/>
    <xdr:sp macro="" textlink="">
      <xdr:nvSpPr>
        <xdr:cNvPr id="268" name="n_2mainValue【橋りょう・トンネル】&#10;一人当たり有形固定資産（償却資産）額">
          <a:extLst>
            <a:ext uri="{FF2B5EF4-FFF2-40B4-BE49-F238E27FC236}">
              <a16:creationId xmlns:a16="http://schemas.microsoft.com/office/drawing/2014/main" xmlns="" id="{00000000-0008-0000-0100-00000C010000}"/>
            </a:ext>
          </a:extLst>
        </xdr:cNvPr>
        <xdr:cNvSpPr txBox="1"/>
      </xdr:nvSpPr>
      <xdr:spPr>
        <a:xfrm>
          <a:off x="8483111" y="1099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26928</xdr:rowOff>
    </xdr:from>
    <xdr:ext cx="534377" cy="259045"/>
    <xdr:sp macro="" textlink="">
      <xdr:nvSpPr>
        <xdr:cNvPr id="269" name="n_3mainValue【橋りょう・トンネル】&#10;一人当たり有形固定資産（償却資産）額">
          <a:extLst>
            <a:ext uri="{FF2B5EF4-FFF2-40B4-BE49-F238E27FC236}">
              <a16:creationId xmlns:a16="http://schemas.microsoft.com/office/drawing/2014/main" xmlns="" id="{00000000-0008-0000-0100-00000D010000}"/>
            </a:ext>
          </a:extLst>
        </xdr:cNvPr>
        <xdr:cNvSpPr txBox="1"/>
      </xdr:nvSpPr>
      <xdr:spPr>
        <a:xfrm>
          <a:off x="7594111" y="109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27284</xdr:rowOff>
    </xdr:from>
    <xdr:ext cx="534377" cy="259045"/>
    <xdr:sp macro="" textlink="">
      <xdr:nvSpPr>
        <xdr:cNvPr id="270" name="n_4mainValue【橋りょう・トンネル】&#10;一人当たり有形固定資産（償却資産）額">
          <a:extLst>
            <a:ext uri="{FF2B5EF4-FFF2-40B4-BE49-F238E27FC236}">
              <a16:creationId xmlns:a16="http://schemas.microsoft.com/office/drawing/2014/main" xmlns="" id="{00000000-0008-0000-0100-00000E010000}"/>
            </a:ext>
          </a:extLst>
        </xdr:cNvPr>
        <xdr:cNvSpPr txBox="1"/>
      </xdr:nvSpPr>
      <xdr:spPr>
        <a:xfrm>
          <a:off x="6705111" y="110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xmlns="" id="{00000000-0008-0000-0100-00000F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xmlns="" id="{00000000-0008-0000-0100-000010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xmlns="" id="{00000000-0008-0000-0100-000011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xmlns="" id="{00000000-0008-0000-0100-000012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xmlns="" id="{00000000-0008-0000-0100-000013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xmlns="" id="{00000000-0008-0000-0100-000014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xmlns="" id="{00000000-0008-0000-0100-000015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xmlns="" id="{00000000-0008-0000-0100-000016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xmlns="" id="{00000000-0008-0000-0100-000017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xmlns="" id="{00000000-0008-0000-0100-000018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xmlns="" id="{00000000-0008-0000-0100-000019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xmlns="" id="{00000000-0008-0000-0100-00001A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xmlns="" id="{00000000-0008-0000-0100-00001B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xmlns="" id="{00000000-0008-0000-0100-00001C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xmlns="" id="{00000000-0008-0000-0100-00001D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xmlns="" id="{00000000-0008-0000-0100-00001E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xmlns="" id="{00000000-0008-0000-0100-00001F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xmlns="" id="{00000000-0008-0000-0100-000020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xmlns="" id="{00000000-0008-0000-0100-000021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xmlns="" id="{00000000-0008-0000-0100-000022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xmlns="" id="{00000000-0008-0000-0100-000023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xmlns="" id="{00000000-0008-0000-0100-00002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xmlns="" id="{00000000-0008-0000-0100-000025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xmlns="" id="{00000000-0008-0000-0100-00002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xmlns="" id="{00000000-0008-0000-0100-000027010000}"/>
            </a:ext>
          </a:extLst>
        </xdr:cNvPr>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xmlns="" id="{00000000-0008-0000-0100-000028010000}"/>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xmlns="" id="{00000000-0008-0000-0100-000029010000}"/>
            </a:ext>
          </a:extLst>
        </xdr:cNvPr>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xmlns="" id="{00000000-0008-0000-0100-00002A010000}"/>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xmlns="" id="{00000000-0008-0000-0100-00002B010000}"/>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120666</xdr:rowOff>
    </xdr:from>
    <xdr:ext cx="405111" cy="259045"/>
    <xdr:sp macro="" textlink="">
      <xdr:nvSpPr>
        <xdr:cNvPr id="300" name="【公営住宅】&#10;有形固定資産減価償却率平均値テキスト">
          <a:extLst>
            <a:ext uri="{FF2B5EF4-FFF2-40B4-BE49-F238E27FC236}">
              <a16:creationId xmlns:a16="http://schemas.microsoft.com/office/drawing/2014/main" xmlns="" id="{00000000-0008-0000-0100-00002C010000}"/>
            </a:ext>
          </a:extLst>
        </xdr:cNvPr>
        <xdr:cNvSpPr txBox="1"/>
      </xdr:nvSpPr>
      <xdr:spPr>
        <a:xfrm>
          <a:off x="4673600" y="14179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xmlns="" id="{00000000-0008-0000-0100-00002D010000}"/>
            </a:ext>
          </a:extLst>
        </xdr:cNvPr>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xmlns="" id="{00000000-0008-0000-0100-00002E010000}"/>
            </a:ext>
          </a:extLst>
        </xdr:cNvPr>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xmlns="" id="{00000000-0008-0000-0100-00002F010000}"/>
            </a:ext>
          </a:extLst>
        </xdr:cNvPr>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xmlns="" id="{00000000-0008-0000-0100-000030010000}"/>
            </a:ext>
          </a:extLst>
        </xdr:cNvPr>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xmlns="" id="{00000000-0008-0000-0100-000031010000}"/>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xmlns="" id="{00000000-0008-0000-0100-00003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xmlns="" id="{00000000-0008-0000-0100-00003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xmlns="" id="{00000000-0008-0000-0100-00003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xmlns="" id="{00000000-0008-0000-0100-00003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xmlns="" id="{00000000-0008-0000-0100-00003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154939</xdr:rowOff>
    </xdr:from>
    <xdr:to>
      <xdr:col>24</xdr:col>
      <xdr:colOff>114300</xdr:colOff>
      <xdr:row>84</xdr:row>
      <xdr:rowOff>85089</xdr:rowOff>
    </xdr:to>
    <xdr:sp macro="" textlink="">
      <xdr:nvSpPr>
        <xdr:cNvPr id="311" name="楕円 310">
          <a:extLst>
            <a:ext uri="{FF2B5EF4-FFF2-40B4-BE49-F238E27FC236}">
              <a16:creationId xmlns:a16="http://schemas.microsoft.com/office/drawing/2014/main" xmlns="" id="{00000000-0008-0000-0100-000037010000}"/>
            </a:ext>
          </a:extLst>
        </xdr:cNvPr>
        <xdr:cNvSpPr/>
      </xdr:nvSpPr>
      <xdr:spPr>
        <a:xfrm>
          <a:off x="45847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133366</xdr:rowOff>
    </xdr:from>
    <xdr:ext cx="405111" cy="259045"/>
    <xdr:sp macro="" textlink="">
      <xdr:nvSpPr>
        <xdr:cNvPr id="312" name="【公営住宅】&#10;有形固定資産減価償却率該当値テキスト">
          <a:extLst>
            <a:ext uri="{FF2B5EF4-FFF2-40B4-BE49-F238E27FC236}">
              <a16:creationId xmlns:a16="http://schemas.microsoft.com/office/drawing/2014/main" xmlns="" id="{00000000-0008-0000-0100-000038010000}"/>
            </a:ext>
          </a:extLst>
        </xdr:cNvPr>
        <xdr:cNvSpPr txBox="1"/>
      </xdr:nvSpPr>
      <xdr:spPr>
        <a:xfrm>
          <a:off x="4673600"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313" name="楕円 312">
          <a:extLst>
            <a:ext uri="{FF2B5EF4-FFF2-40B4-BE49-F238E27FC236}">
              <a16:creationId xmlns:a16="http://schemas.microsoft.com/office/drawing/2014/main" xmlns="" id="{00000000-0008-0000-0100-000039010000}"/>
            </a:ext>
          </a:extLst>
        </xdr:cNvPr>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34289</xdr:rowOff>
    </xdr:from>
    <xdr:to>
      <xdr:col>24</xdr:col>
      <xdr:colOff>63500</xdr:colOff>
      <xdr:row>84</xdr:row>
      <xdr:rowOff>118111</xdr:rowOff>
    </xdr:to>
    <xdr:cxnSp macro="">
      <xdr:nvCxnSpPr>
        <xdr:cNvPr id="314" name="直線コネクタ 313">
          <a:extLst>
            <a:ext uri="{FF2B5EF4-FFF2-40B4-BE49-F238E27FC236}">
              <a16:creationId xmlns:a16="http://schemas.microsoft.com/office/drawing/2014/main" xmlns="" id="{00000000-0008-0000-0100-00003A010000}"/>
            </a:ext>
          </a:extLst>
        </xdr:cNvPr>
        <xdr:cNvCxnSpPr/>
      </xdr:nvCxnSpPr>
      <xdr:spPr>
        <a:xfrm flipV="1">
          <a:off x="3797300" y="1443608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90170</xdr:rowOff>
    </xdr:from>
    <xdr:to>
      <xdr:col>15</xdr:col>
      <xdr:colOff>101600</xdr:colOff>
      <xdr:row>85</xdr:row>
      <xdr:rowOff>20320</xdr:rowOff>
    </xdr:to>
    <xdr:sp macro="" textlink="">
      <xdr:nvSpPr>
        <xdr:cNvPr id="315" name="楕円 314">
          <a:extLst>
            <a:ext uri="{FF2B5EF4-FFF2-40B4-BE49-F238E27FC236}">
              <a16:creationId xmlns:a16="http://schemas.microsoft.com/office/drawing/2014/main" xmlns="" id="{00000000-0008-0000-0100-00003B010000}"/>
            </a:ext>
          </a:extLst>
        </xdr:cNvPr>
        <xdr:cNvSpPr/>
      </xdr:nvSpPr>
      <xdr:spPr>
        <a:xfrm>
          <a:off x="2857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118111</xdr:rowOff>
    </xdr:from>
    <xdr:to>
      <xdr:col>19</xdr:col>
      <xdr:colOff>177800</xdr:colOff>
      <xdr:row>84</xdr:row>
      <xdr:rowOff>140970</xdr:rowOff>
    </xdr:to>
    <xdr:cxnSp macro="">
      <xdr:nvCxnSpPr>
        <xdr:cNvPr id="316" name="直線コネクタ 315">
          <a:extLst>
            <a:ext uri="{FF2B5EF4-FFF2-40B4-BE49-F238E27FC236}">
              <a16:creationId xmlns:a16="http://schemas.microsoft.com/office/drawing/2014/main" xmlns="" id="{00000000-0008-0000-0100-00003C010000}"/>
            </a:ext>
          </a:extLst>
        </xdr:cNvPr>
        <xdr:cNvCxnSpPr/>
      </xdr:nvCxnSpPr>
      <xdr:spPr>
        <a:xfrm flipV="1">
          <a:off x="2908300" y="145199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126364</xdr:rowOff>
    </xdr:from>
    <xdr:to>
      <xdr:col>10</xdr:col>
      <xdr:colOff>165100</xdr:colOff>
      <xdr:row>85</xdr:row>
      <xdr:rowOff>56514</xdr:rowOff>
    </xdr:to>
    <xdr:sp macro="" textlink="">
      <xdr:nvSpPr>
        <xdr:cNvPr id="317" name="楕円 316">
          <a:extLst>
            <a:ext uri="{FF2B5EF4-FFF2-40B4-BE49-F238E27FC236}">
              <a16:creationId xmlns:a16="http://schemas.microsoft.com/office/drawing/2014/main" xmlns="" id="{00000000-0008-0000-0100-00003D010000}"/>
            </a:ext>
          </a:extLst>
        </xdr:cNvPr>
        <xdr:cNvSpPr/>
      </xdr:nvSpPr>
      <xdr:spPr>
        <a:xfrm>
          <a:off x="1968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140970</xdr:rowOff>
    </xdr:from>
    <xdr:to>
      <xdr:col>15</xdr:col>
      <xdr:colOff>50800</xdr:colOff>
      <xdr:row>85</xdr:row>
      <xdr:rowOff>5714</xdr:rowOff>
    </xdr:to>
    <xdr:cxnSp macro="">
      <xdr:nvCxnSpPr>
        <xdr:cNvPr id="318" name="直線コネクタ 317">
          <a:extLst>
            <a:ext uri="{FF2B5EF4-FFF2-40B4-BE49-F238E27FC236}">
              <a16:creationId xmlns:a16="http://schemas.microsoft.com/office/drawing/2014/main" xmlns="" id="{00000000-0008-0000-0100-00003E010000}"/>
            </a:ext>
          </a:extLst>
        </xdr:cNvPr>
        <xdr:cNvCxnSpPr/>
      </xdr:nvCxnSpPr>
      <xdr:spPr>
        <a:xfrm flipV="1">
          <a:off x="2019300" y="145427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111125</xdr:rowOff>
    </xdr:from>
    <xdr:to>
      <xdr:col>6</xdr:col>
      <xdr:colOff>38100</xdr:colOff>
      <xdr:row>85</xdr:row>
      <xdr:rowOff>41275</xdr:rowOff>
    </xdr:to>
    <xdr:sp macro="" textlink="">
      <xdr:nvSpPr>
        <xdr:cNvPr id="319" name="楕円 318">
          <a:extLst>
            <a:ext uri="{FF2B5EF4-FFF2-40B4-BE49-F238E27FC236}">
              <a16:creationId xmlns:a16="http://schemas.microsoft.com/office/drawing/2014/main" xmlns="" id="{00000000-0008-0000-0100-00003F010000}"/>
            </a:ext>
          </a:extLst>
        </xdr:cNvPr>
        <xdr:cNvSpPr/>
      </xdr:nvSpPr>
      <xdr:spPr>
        <a:xfrm>
          <a:off x="1079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161925</xdr:rowOff>
    </xdr:from>
    <xdr:to>
      <xdr:col>10</xdr:col>
      <xdr:colOff>114300</xdr:colOff>
      <xdr:row>85</xdr:row>
      <xdr:rowOff>5714</xdr:rowOff>
    </xdr:to>
    <xdr:cxnSp macro="">
      <xdr:nvCxnSpPr>
        <xdr:cNvPr id="320" name="直線コネクタ 319">
          <a:extLst>
            <a:ext uri="{FF2B5EF4-FFF2-40B4-BE49-F238E27FC236}">
              <a16:creationId xmlns:a16="http://schemas.microsoft.com/office/drawing/2014/main" xmlns="" id="{00000000-0008-0000-0100-000040010000}"/>
            </a:ext>
          </a:extLst>
        </xdr:cNvPr>
        <xdr:cNvCxnSpPr/>
      </xdr:nvCxnSpPr>
      <xdr:spPr>
        <a:xfrm>
          <a:off x="1130300" y="145637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25416</xdr:rowOff>
    </xdr:from>
    <xdr:ext cx="405111" cy="259045"/>
    <xdr:sp macro="" textlink="">
      <xdr:nvSpPr>
        <xdr:cNvPr id="321" name="n_1aveValue【公営住宅】&#10;有形固定資産減価償却率">
          <a:extLst>
            <a:ext uri="{FF2B5EF4-FFF2-40B4-BE49-F238E27FC236}">
              <a16:creationId xmlns:a16="http://schemas.microsoft.com/office/drawing/2014/main" xmlns="" id="{00000000-0008-0000-0100-000041010000}"/>
            </a:ext>
          </a:extLst>
        </xdr:cNvPr>
        <xdr:cNvSpPr txBox="1"/>
      </xdr:nvSpPr>
      <xdr:spPr>
        <a:xfrm>
          <a:off x="35820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322" name="n_2aveValue【公営住宅】&#10;有形固定資産減価償却率">
          <a:extLst>
            <a:ext uri="{FF2B5EF4-FFF2-40B4-BE49-F238E27FC236}">
              <a16:creationId xmlns:a16="http://schemas.microsoft.com/office/drawing/2014/main" xmlns="" id="{00000000-0008-0000-0100-000042010000}"/>
            </a:ext>
          </a:extLst>
        </xdr:cNvPr>
        <xdr:cNvSpPr txBox="1"/>
      </xdr:nvSpPr>
      <xdr:spPr>
        <a:xfrm>
          <a:off x="2705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19702</xdr:rowOff>
    </xdr:from>
    <xdr:ext cx="405111" cy="259045"/>
    <xdr:sp macro="" textlink="">
      <xdr:nvSpPr>
        <xdr:cNvPr id="323" name="n_3aveValue【公営住宅】&#10;有形固定資産減価償却率">
          <a:extLst>
            <a:ext uri="{FF2B5EF4-FFF2-40B4-BE49-F238E27FC236}">
              <a16:creationId xmlns:a16="http://schemas.microsoft.com/office/drawing/2014/main" xmlns="" id="{00000000-0008-0000-0100-000043010000}"/>
            </a:ext>
          </a:extLst>
        </xdr:cNvPr>
        <xdr:cNvSpPr txBox="1"/>
      </xdr:nvSpPr>
      <xdr:spPr>
        <a:xfrm>
          <a:off x="1816744" y="1407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xmlns="" id="{00000000-0008-0000-0100-000044010000}"/>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325" name="n_1mainValue【公営住宅】&#10;有形固定資産減価償却率">
          <a:extLst>
            <a:ext uri="{FF2B5EF4-FFF2-40B4-BE49-F238E27FC236}">
              <a16:creationId xmlns:a16="http://schemas.microsoft.com/office/drawing/2014/main" xmlns="" id="{00000000-0008-0000-0100-000045010000}"/>
            </a:ext>
          </a:extLst>
        </xdr:cNvPr>
        <xdr:cNvSpPr txBox="1"/>
      </xdr:nvSpPr>
      <xdr:spPr>
        <a:xfrm>
          <a:off x="3582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11447</xdr:rowOff>
    </xdr:from>
    <xdr:ext cx="405111" cy="259045"/>
    <xdr:sp macro="" textlink="">
      <xdr:nvSpPr>
        <xdr:cNvPr id="326" name="n_2mainValue【公営住宅】&#10;有形固定資産減価償却率">
          <a:extLst>
            <a:ext uri="{FF2B5EF4-FFF2-40B4-BE49-F238E27FC236}">
              <a16:creationId xmlns:a16="http://schemas.microsoft.com/office/drawing/2014/main" xmlns="" id="{00000000-0008-0000-0100-000046010000}"/>
            </a:ext>
          </a:extLst>
        </xdr:cNvPr>
        <xdr:cNvSpPr txBox="1"/>
      </xdr:nvSpPr>
      <xdr:spPr>
        <a:xfrm>
          <a:off x="2705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47641</xdr:rowOff>
    </xdr:from>
    <xdr:ext cx="405111" cy="259045"/>
    <xdr:sp macro="" textlink="">
      <xdr:nvSpPr>
        <xdr:cNvPr id="327" name="n_3mainValue【公営住宅】&#10;有形固定資産減価償却率">
          <a:extLst>
            <a:ext uri="{FF2B5EF4-FFF2-40B4-BE49-F238E27FC236}">
              <a16:creationId xmlns:a16="http://schemas.microsoft.com/office/drawing/2014/main" xmlns="" id="{00000000-0008-0000-0100-000047010000}"/>
            </a:ext>
          </a:extLst>
        </xdr:cNvPr>
        <xdr:cNvSpPr txBox="1"/>
      </xdr:nvSpPr>
      <xdr:spPr>
        <a:xfrm>
          <a:off x="18167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32402</xdr:rowOff>
    </xdr:from>
    <xdr:ext cx="405111" cy="259045"/>
    <xdr:sp macro="" textlink="">
      <xdr:nvSpPr>
        <xdr:cNvPr id="328" name="n_4mainValue【公営住宅】&#10;有形固定資産減価償却率">
          <a:extLst>
            <a:ext uri="{FF2B5EF4-FFF2-40B4-BE49-F238E27FC236}">
              <a16:creationId xmlns:a16="http://schemas.microsoft.com/office/drawing/2014/main" xmlns="" id="{00000000-0008-0000-0100-000048010000}"/>
            </a:ext>
          </a:extLst>
        </xdr:cNvPr>
        <xdr:cNvSpPr txBox="1"/>
      </xdr:nvSpPr>
      <xdr:spPr>
        <a:xfrm>
          <a:off x="9277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xmlns="" id="{00000000-0008-0000-0100-00004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xmlns="" id="{00000000-0008-0000-0100-00004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xmlns="" id="{00000000-0008-0000-0100-00004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xmlns="" id="{00000000-0008-0000-0100-00004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xmlns="" id="{00000000-0008-0000-0100-00004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xmlns="" id="{00000000-0008-0000-0100-00004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xmlns="" id="{00000000-0008-0000-0100-00004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xmlns="" id="{00000000-0008-0000-0100-00005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xmlns="" id="{00000000-0008-0000-0100-00005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xmlns="" id="{00000000-0008-0000-0100-00005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xmlns="" id="{00000000-0008-0000-0100-000053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xmlns="" id="{00000000-0008-0000-0100-000054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xmlns="" id="{00000000-0008-0000-0100-000055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xmlns="" id="{00000000-0008-0000-0100-000056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xmlns="" id="{00000000-0008-0000-0100-000057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xmlns="" id="{00000000-0008-0000-0100-000058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xmlns="" id="{00000000-0008-0000-0100-000059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xmlns="" id="{00000000-0008-0000-0100-00005A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xmlns="" id="{00000000-0008-0000-01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xmlns="" id="{00000000-0008-0000-01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xmlns="" id="{00000000-0008-0000-01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xmlns="" id="{00000000-0008-0000-0100-00005E010000}"/>
            </a:ext>
          </a:extLst>
        </xdr:cNvPr>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xmlns="" id="{00000000-0008-0000-0100-00005F010000}"/>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xmlns="" id="{00000000-0008-0000-0100-000060010000}"/>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xmlns="" id="{00000000-0008-0000-0100-000061010000}"/>
            </a:ext>
          </a:extLst>
        </xdr:cNvPr>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xmlns="" id="{00000000-0008-0000-0100-000062010000}"/>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58081</xdr:rowOff>
    </xdr:from>
    <xdr:ext cx="469744" cy="259045"/>
    <xdr:sp macro="" textlink="">
      <xdr:nvSpPr>
        <xdr:cNvPr id="355" name="【公営住宅】&#10;一人当たり面積平均値テキスト">
          <a:extLst>
            <a:ext uri="{FF2B5EF4-FFF2-40B4-BE49-F238E27FC236}">
              <a16:creationId xmlns:a16="http://schemas.microsoft.com/office/drawing/2014/main" xmlns="" id="{00000000-0008-0000-0100-000063010000}"/>
            </a:ext>
          </a:extLst>
        </xdr:cNvPr>
        <xdr:cNvSpPr txBox="1"/>
      </xdr:nvSpPr>
      <xdr:spPr>
        <a:xfrm>
          <a:off x="10515600" y="14459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xmlns="" id="{00000000-0008-0000-0100-000064010000}"/>
            </a:ext>
          </a:extLst>
        </xdr:cNvPr>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xmlns="" id="{00000000-0008-0000-0100-000065010000}"/>
            </a:ext>
          </a:extLst>
        </xdr:cNvPr>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xmlns="" id="{00000000-0008-0000-0100-000066010000}"/>
            </a:ext>
          </a:extLst>
        </xdr:cNvPr>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xmlns="" id="{00000000-0008-0000-0100-000067010000}"/>
            </a:ext>
          </a:extLst>
        </xdr:cNvPr>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xmlns="" id="{00000000-0008-0000-0100-000068010000}"/>
            </a:ext>
          </a:extLst>
        </xdr:cNvPr>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00000000-0008-0000-01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00000000-0008-0000-01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xmlns="" id="{00000000-0008-0000-01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xmlns="" id="{00000000-0008-0000-01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xmlns="" id="{00000000-0008-0000-01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163779</xdr:rowOff>
    </xdr:from>
    <xdr:to>
      <xdr:col>55</xdr:col>
      <xdr:colOff>50800</xdr:colOff>
      <xdr:row>84</xdr:row>
      <xdr:rowOff>93929</xdr:rowOff>
    </xdr:to>
    <xdr:sp macro="" textlink="">
      <xdr:nvSpPr>
        <xdr:cNvPr id="366" name="楕円 365">
          <a:extLst>
            <a:ext uri="{FF2B5EF4-FFF2-40B4-BE49-F238E27FC236}">
              <a16:creationId xmlns:a16="http://schemas.microsoft.com/office/drawing/2014/main" xmlns="" id="{00000000-0008-0000-0100-00006E010000}"/>
            </a:ext>
          </a:extLst>
        </xdr:cNvPr>
        <xdr:cNvSpPr/>
      </xdr:nvSpPr>
      <xdr:spPr>
        <a:xfrm>
          <a:off x="10426700" y="1439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15206</xdr:rowOff>
    </xdr:from>
    <xdr:ext cx="469744" cy="259045"/>
    <xdr:sp macro="" textlink="">
      <xdr:nvSpPr>
        <xdr:cNvPr id="367" name="【公営住宅】&#10;一人当たり面積該当値テキスト">
          <a:extLst>
            <a:ext uri="{FF2B5EF4-FFF2-40B4-BE49-F238E27FC236}">
              <a16:creationId xmlns:a16="http://schemas.microsoft.com/office/drawing/2014/main" xmlns="" id="{00000000-0008-0000-0100-00006F010000}"/>
            </a:ext>
          </a:extLst>
        </xdr:cNvPr>
        <xdr:cNvSpPr txBox="1"/>
      </xdr:nvSpPr>
      <xdr:spPr>
        <a:xfrm>
          <a:off x="10515600" y="1424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170638</xdr:rowOff>
    </xdr:from>
    <xdr:to>
      <xdr:col>50</xdr:col>
      <xdr:colOff>165100</xdr:colOff>
      <xdr:row>84</xdr:row>
      <xdr:rowOff>100788</xdr:rowOff>
    </xdr:to>
    <xdr:sp macro="" textlink="">
      <xdr:nvSpPr>
        <xdr:cNvPr id="368" name="楕円 367">
          <a:extLst>
            <a:ext uri="{FF2B5EF4-FFF2-40B4-BE49-F238E27FC236}">
              <a16:creationId xmlns:a16="http://schemas.microsoft.com/office/drawing/2014/main" xmlns="" id="{00000000-0008-0000-0100-000070010000}"/>
            </a:ext>
          </a:extLst>
        </xdr:cNvPr>
        <xdr:cNvSpPr/>
      </xdr:nvSpPr>
      <xdr:spPr>
        <a:xfrm>
          <a:off x="9588500" y="144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43129</xdr:rowOff>
    </xdr:from>
    <xdr:to>
      <xdr:col>55</xdr:col>
      <xdr:colOff>0</xdr:colOff>
      <xdr:row>84</xdr:row>
      <xdr:rowOff>49988</xdr:rowOff>
    </xdr:to>
    <xdr:cxnSp macro="">
      <xdr:nvCxnSpPr>
        <xdr:cNvPr id="369" name="直線コネクタ 368">
          <a:extLst>
            <a:ext uri="{FF2B5EF4-FFF2-40B4-BE49-F238E27FC236}">
              <a16:creationId xmlns:a16="http://schemas.microsoft.com/office/drawing/2014/main" xmlns="" id="{00000000-0008-0000-0100-000071010000}"/>
            </a:ext>
          </a:extLst>
        </xdr:cNvPr>
        <xdr:cNvCxnSpPr/>
      </xdr:nvCxnSpPr>
      <xdr:spPr>
        <a:xfrm flipV="1">
          <a:off x="9639300" y="1444492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70" name="楕円 369">
          <a:extLst>
            <a:ext uri="{FF2B5EF4-FFF2-40B4-BE49-F238E27FC236}">
              <a16:creationId xmlns:a16="http://schemas.microsoft.com/office/drawing/2014/main" xmlns="" id="{00000000-0008-0000-0100-000072010000}"/>
            </a:ext>
          </a:extLst>
        </xdr:cNvPr>
        <xdr:cNvSpPr/>
      </xdr:nvSpPr>
      <xdr:spPr>
        <a:xfrm>
          <a:off x="8699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44958</xdr:rowOff>
    </xdr:from>
    <xdr:to>
      <xdr:col>50</xdr:col>
      <xdr:colOff>114300</xdr:colOff>
      <xdr:row>84</xdr:row>
      <xdr:rowOff>49988</xdr:rowOff>
    </xdr:to>
    <xdr:cxnSp macro="">
      <xdr:nvCxnSpPr>
        <xdr:cNvPr id="371" name="直線コネクタ 370">
          <a:extLst>
            <a:ext uri="{FF2B5EF4-FFF2-40B4-BE49-F238E27FC236}">
              <a16:creationId xmlns:a16="http://schemas.microsoft.com/office/drawing/2014/main" xmlns="" id="{00000000-0008-0000-0100-000073010000}"/>
            </a:ext>
          </a:extLst>
        </xdr:cNvPr>
        <xdr:cNvCxnSpPr/>
      </xdr:nvCxnSpPr>
      <xdr:spPr>
        <a:xfrm>
          <a:off x="8750300" y="14446758"/>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102</xdr:rowOff>
    </xdr:from>
    <xdr:to>
      <xdr:col>41</xdr:col>
      <xdr:colOff>101600</xdr:colOff>
      <xdr:row>84</xdr:row>
      <xdr:rowOff>101702</xdr:rowOff>
    </xdr:to>
    <xdr:sp macro="" textlink="">
      <xdr:nvSpPr>
        <xdr:cNvPr id="372" name="楕円 371">
          <a:extLst>
            <a:ext uri="{FF2B5EF4-FFF2-40B4-BE49-F238E27FC236}">
              <a16:creationId xmlns:a16="http://schemas.microsoft.com/office/drawing/2014/main" xmlns="" id="{00000000-0008-0000-0100-000074010000}"/>
            </a:ext>
          </a:extLst>
        </xdr:cNvPr>
        <xdr:cNvSpPr/>
      </xdr:nvSpPr>
      <xdr:spPr>
        <a:xfrm>
          <a:off x="7810500" y="1440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44958</xdr:rowOff>
    </xdr:from>
    <xdr:to>
      <xdr:col>45</xdr:col>
      <xdr:colOff>177800</xdr:colOff>
      <xdr:row>84</xdr:row>
      <xdr:rowOff>50902</xdr:rowOff>
    </xdr:to>
    <xdr:cxnSp macro="">
      <xdr:nvCxnSpPr>
        <xdr:cNvPr id="373" name="直線コネクタ 372">
          <a:extLst>
            <a:ext uri="{FF2B5EF4-FFF2-40B4-BE49-F238E27FC236}">
              <a16:creationId xmlns:a16="http://schemas.microsoft.com/office/drawing/2014/main" xmlns="" id="{00000000-0008-0000-0100-000075010000}"/>
            </a:ext>
          </a:extLst>
        </xdr:cNvPr>
        <xdr:cNvCxnSpPr/>
      </xdr:nvCxnSpPr>
      <xdr:spPr>
        <a:xfrm flipV="1">
          <a:off x="7861300" y="14446758"/>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168808</xdr:rowOff>
    </xdr:from>
    <xdr:to>
      <xdr:col>36</xdr:col>
      <xdr:colOff>165100</xdr:colOff>
      <xdr:row>84</xdr:row>
      <xdr:rowOff>98958</xdr:rowOff>
    </xdr:to>
    <xdr:sp macro="" textlink="">
      <xdr:nvSpPr>
        <xdr:cNvPr id="374" name="楕円 373">
          <a:extLst>
            <a:ext uri="{FF2B5EF4-FFF2-40B4-BE49-F238E27FC236}">
              <a16:creationId xmlns:a16="http://schemas.microsoft.com/office/drawing/2014/main" xmlns="" id="{00000000-0008-0000-0100-000076010000}"/>
            </a:ext>
          </a:extLst>
        </xdr:cNvPr>
        <xdr:cNvSpPr/>
      </xdr:nvSpPr>
      <xdr:spPr>
        <a:xfrm>
          <a:off x="6921500" y="1439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48158</xdr:rowOff>
    </xdr:from>
    <xdr:to>
      <xdr:col>41</xdr:col>
      <xdr:colOff>50800</xdr:colOff>
      <xdr:row>84</xdr:row>
      <xdr:rowOff>50902</xdr:rowOff>
    </xdr:to>
    <xdr:cxnSp macro="">
      <xdr:nvCxnSpPr>
        <xdr:cNvPr id="375" name="直線コネクタ 374">
          <a:extLst>
            <a:ext uri="{FF2B5EF4-FFF2-40B4-BE49-F238E27FC236}">
              <a16:creationId xmlns:a16="http://schemas.microsoft.com/office/drawing/2014/main" xmlns="" id="{00000000-0008-0000-0100-000077010000}"/>
            </a:ext>
          </a:extLst>
        </xdr:cNvPr>
        <xdr:cNvCxnSpPr/>
      </xdr:nvCxnSpPr>
      <xdr:spPr>
        <a:xfrm>
          <a:off x="6972300" y="1444995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170096</xdr:rowOff>
    </xdr:from>
    <xdr:ext cx="469744" cy="259045"/>
    <xdr:sp macro="" textlink="">
      <xdr:nvSpPr>
        <xdr:cNvPr id="376" name="n_1aveValue【公営住宅】&#10;一人当たり面積">
          <a:extLst>
            <a:ext uri="{FF2B5EF4-FFF2-40B4-BE49-F238E27FC236}">
              <a16:creationId xmlns:a16="http://schemas.microsoft.com/office/drawing/2014/main" xmlns="" id="{00000000-0008-0000-0100-000078010000}"/>
            </a:ext>
          </a:extLst>
        </xdr:cNvPr>
        <xdr:cNvSpPr txBox="1"/>
      </xdr:nvSpPr>
      <xdr:spPr>
        <a:xfrm>
          <a:off x="9391727" y="1457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77" name="n_2aveValue【公営住宅】&#10;一人当たり面積">
          <a:extLst>
            <a:ext uri="{FF2B5EF4-FFF2-40B4-BE49-F238E27FC236}">
              <a16:creationId xmlns:a16="http://schemas.microsoft.com/office/drawing/2014/main" xmlns="" id="{00000000-0008-0000-0100-000079010000}"/>
            </a:ext>
          </a:extLst>
        </xdr:cNvPr>
        <xdr:cNvSpPr txBox="1"/>
      </xdr:nvSpPr>
      <xdr:spPr>
        <a:xfrm>
          <a:off x="8515427" y="145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78" name="n_3aveValue【公営住宅】&#10;一人当たり面積">
          <a:extLst>
            <a:ext uri="{FF2B5EF4-FFF2-40B4-BE49-F238E27FC236}">
              <a16:creationId xmlns:a16="http://schemas.microsoft.com/office/drawing/2014/main" xmlns="" id="{00000000-0008-0000-0100-00007A010000}"/>
            </a:ext>
          </a:extLst>
        </xdr:cNvPr>
        <xdr:cNvSpPr txBox="1"/>
      </xdr:nvSpPr>
      <xdr:spPr>
        <a:xfrm>
          <a:off x="7626427" y="145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5503</xdr:rowOff>
    </xdr:from>
    <xdr:ext cx="469744" cy="259045"/>
    <xdr:sp macro="" textlink="">
      <xdr:nvSpPr>
        <xdr:cNvPr id="379" name="n_4aveValue【公営住宅】&#10;一人当たり面積">
          <a:extLst>
            <a:ext uri="{FF2B5EF4-FFF2-40B4-BE49-F238E27FC236}">
              <a16:creationId xmlns:a16="http://schemas.microsoft.com/office/drawing/2014/main" xmlns="" id="{00000000-0008-0000-0100-00007B010000}"/>
            </a:ext>
          </a:extLst>
        </xdr:cNvPr>
        <xdr:cNvSpPr txBox="1"/>
      </xdr:nvSpPr>
      <xdr:spPr>
        <a:xfrm>
          <a:off x="6737427" y="145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117315</xdr:rowOff>
    </xdr:from>
    <xdr:ext cx="469744" cy="259045"/>
    <xdr:sp macro="" textlink="">
      <xdr:nvSpPr>
        <xdr:cNvPr id="380" name="n_1mainValue【公営住宅】&#10;一人当たり面積">
          <a:extLst>
            <a:ext uri="{FF2B5EF4-FFF2-40B4-BE49-F238E27FC236}">
              <a16:creationId xmlns:a16="http://schemas.microsoft.com/office/drawing/2014/main" xmlns="" id="{00000000-0008-0000-0100-00007C010000}"/>
            </a:ext>
          </a:extLst>
        </xdr:cNvPr>
        <xdr:cNvSpPr txBox="1"/>
      </xdr:nvSpPr>
      <xdr:spPr>
        <a:xfrm>
          <a:off x="9391727" y="1417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81" name="n_2mainValue【公営住宅】&#10;一人当たり面積">
          <a:extLst>
            <a:ext uri="{FF2B5EF4-FFF2-40B4-BE49-F238E27FC236}">
              <a16:creationId xmlns:a16="http://schemas.microsoft.com/office/drawing/2014/main" xmlns="" id="{00000000-0008-0000-0100-00007D010000}"/>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118229</xdr:rowOff>
    </xdr:from>
    <xdr:ext cx="469744" cy="259045"/>
    <xdr:sp macro="" textlink="">
      <xdr:nvSpPr>
        <xdr:cNvPr id="382" name="n_3mainValue【公営住宅】&#10;一人当たり面積">
          <a:extLst>
            <a:ext uri="{FF2B5EF4-FFF2-40B4-BE49-F238E27FC236}">
              <a16:creationId xmlns:a16="http://schemas.microsoft.com/office/drawing/2014/main" xmlns="" id="{00000000-0008-0000-0100-00007E010000}"/>
            </a:ext>
          </a:extLst>
        </xdr:cNvPr>
        <xdr:cNvSpPr txBox="1"/>
      </xdr:nvSpPr>
      <xdr:spPr>
        <a:xfrm>
          <a:off x="7626427" y="1417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115485</xdr:rowOff>
    </xdr:from>
    <xdr:ext cx="469744" cy="259045"/>
    <xdr:sp macro="" textlink="">
      <xdr:nvSpPr>
        <xdr:cNvPr id="383" name="n_4mainValue【公営住宅】&#10;一人当たり面積">
          <a:extLst>
            <a:ext uri="{FF2B5EF4-FFF2-40B4-BE49-F238E27FC236}">
              <a16:creationId xmlns:a16="http://schemas.microsoft.com/office/drawing/2014/main" xmlns="" id="{00000000-0008-0000-0100-00007F010000}"/>
            </a:ext>
          </a:extLst>
        </xdr:cNvPr>
        <xdr:cNvSpPr txBox="1"/>
      </xdr:nvSpPr>
      <xdr:spPr>
        <a:xfrm>
          <a:off x="6737427" y="1417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xmlns="" id="{00000000-0008-0000-01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xmlns="" id="{00000000-0008-0000-01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xmlns="" id="{00000000-0008-0000-01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xmlns="" id="{00000000-0008-0000-01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xmlns="" id="{00000000-0008-0000-01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xmlns="" id="{00000000-0008-0000-01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xmlns="" id="{00000000-0008-0000-01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xmlns="" id="{00000000-0008-0000-01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xmlns="" id="{00000000-0008-0000-01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xmlns="" id="{00000000-0008-0000-0100-00008B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xmlns="" id="{00000000-0008-0000-0100-00008C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xmlns="" id="{00000000-0008-0000-0100-00008D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xmlns="" id="{00000000-0008-0000-0100-00008E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xmlns="" id="{00000000-0008-0000-0100-00008F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xmlns="" id="{00000000-0008-0000-0100-000090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xmlns="" id="{00000000-0008-0000-0100-000091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xmlns="" id="{00000000-0008-0000-0100-000092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xmlns="" id="{00000000-0008-0000-0100-000093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xmlns="" id="{00000000-0008-0000-0100-000094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xmlns="" id="{00000000-0008-0000-0100-000095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xmlns="" id="{00000000-0008-0000-0100-000096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xmlns="" id="{00000000-0008-0000-0100-00009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a:extLst>
            <a:ext uri="{FF2B5EF4-FFF2-40B4-BE49-F238E27FC236}">
              <a16:creationId xmlns:a16="http://schemas.microsoft.com/office/drawing/2014/main" xmlns="" id="{00000000-0008-0000-0100-000098010000}"/>
            </a:ext>
          </a:extLst>
        </xdr:cNvPr>
        <xdr:cNvCxnSpPr/>
      </xdr:nvCxnSpPr>
      <xdr:spPr>
        <a:xfrm flipV="1">
          <a:off x="4634865" y="1727263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9" name="【港湾・漁港】&#10;有形固定資産減価償却率最小値テキスト">
          <a:extLst>
            <a:ext uri="{FF2B5EF4-FFF2-40B4-BE49-F238E27FC236}">
              <a16:creationId xmlns:a16="http://schemas.microsoft.com/office/drawing/2014/main" xmlns="" id="{00000000-0008-0000-0100-000099010000}"/>
            </a:ext>
          </a:extLst>
        </xdr:cNvPr>
        <xdr:cNvSpPr txBox="1"/>
      </xdr:nvSpPr>
      <xdr:spPr>
        <a:xfrm>
          <a:off x="4673600" y="186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a:extLst>
            <a:ext uri="{FF2B5EF4-FFF2-40B4-BE49-F238E27FC236}">
              <a16:creationId xmlns:a16="http://schemas.microsoft.com/office/drawing/2014/main" xmlns="" id="{00000000-0008-0000-0100-00009A010000}"/>
            </a:ext>
          </a:extLst>
        </xdr:cNvPr>
        <xdr:cNvCxnSpPr/>
      </xdr:nvCxnSpPr>
      <xdr:spPr>
        <a:xfrm>
          <a:off x="4546600" y="1866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11" name="【港湾・漁港】&#10;有形固定資産減価償却率最大値テキスト">
          <a:extLst>
            <a:ext uri="{FF2B5EF4-FFF2-40B4-BE49-F238E27FC236}">
              <a16:creationId xmlns:a16="http://schemas.microsoft.com/office/drawing/2014/main" xmlns="" id="{00000000-0008-0000-0100-00009B010000}"/>
            </a:ext>
          </a:extLst>
        </xdr:cNvPr>
        <xdr:cNvSpPr txBox="1"/>
      </xdr:nvSpPr>
      <xdr:spPr>
        <a:xfrm>
          <a:off x="4673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a:extLst>
            <a:ext uri="{FF2B5EF4-FFF2-40B4-BE49-F238E27FC236}">
              <a16:creationId xmlns:a16="http://schemas.microsoft.com/office/drawing/2014/main" xmlns="" id="{00000000-0008-0000-0100-00009C010000}"/>
            </a:ext>
          </a:extLst>
        </xdr:cNvPr>
        <xdr:cNvCxnSpPr/>
      </xdr:nvCxnSpPr>
      <xdr:spPr>
        <a:xfrm>
          <a:off x="4546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413" name="【港湾・漁港】&#10;有形固定資産減価償却率平均値テキスト">
          <a:extLst>
            <a:ext uri="{FF2B5EF4-FFF2-40B4-BE49-F238E27FC236}">
              <a16:creationId xmlns:a16="http://schemas.microsoft.com/office/drawing/2014/main" xmlns="" id="{00000000-0008-0000-0100-00009D010000}"/>
            </a:ext>
          </a:extLst>
        </xdr:cNvPr>
        <xdr:cNvSpPr txBox="1"/>
      </xdr:nvSpPr>
      <xdr:spPr>
        <a:xfrm>
          <a:off x="4673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フローチャート: 判断 413">
          <a:extLst>
            <a:ext uri="{FF2B5EF4-FFF2-40B4-BE49-F238E27FC236}">
              <a16:creationId xmlns:a16="http://schemas.microsoft.com/office/drawing/2014/main" xmlns="" id="{00000000-0008-0000-0100-00009E01000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15" name="フローチャート: 判断 414">
          <a:extLst>
            <a:ext uri="{FF2B5EF4-FFF2-40B4-BE49-F238E27FC236}">
              <a16:creationId xmlns:a16="http://schemas.microsoft.com/office/drawing/2014/main" xmlns="" id="{00000000-0008-0000-0100-00009F010000}"/>
            </a:ext>
          </a:extLst>
        </xdr:cNvPr>
        <xdr:cNvSpPr/>
      </xdr:nvSpPr>
      <xdr:spPr>
        <a:xfrm>
          <a:off x="3746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6" name="フローチャート: 判断 415">
          <a:extLst>
            <a:ext uri="{FF2B5EF4-FFF2-40B4-BE49-F238E27FC236}">
              <a16:creationId xmlns:a16="http://schemas.microsoft.com/office/drawing/2014/main" xmlns="" id="{00000000-0008-0000-0100-0000A0010000}"/>
            </a:ext>
          </a:extLst>
        </xdr:cNvPr>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17" name="フローチャート: 判断 416">
          <a:extLst>
            <a:ext uri="{FF2B5EF4-FFF2-40B4-BE49-F238E27FC236}">
              <a16:creationId xmlns:a16="http://schemas.microsoft.com/office/drawing/2014/main" xmlns="" id="{00000000-0008-0000-0100-0000A1010000}"/>
            </a:ext>
          </a:extLst>
        </xdr:cNvPr>
        <xdr:cNvSpPr/>
      </xdr:nvSpPr>
      <xdr:spPr>
        <a:xfrm>
          <a:off x="1968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18" name="フローチャート: 判断 417">
          <a:extLst>
            <a:ext uri="{FF2B5EF4-FFF2-40B4-BE49-F238E27FC236}">
              <a16:creationId xmlns:a16="http://schemas.microsoft.com/office/drawing/2014/main" xmlns="" id="{00000000-0008-0000-0100-0000A2010000}"/>
            </a:ext>
          </a:extLst>
        </xdr:cNvPr>
        <xdr:cNvSpPr/>
      </xdr:nvSpPr>
      <xdr:spPr>
        <a:xfrm>
          <a:off x="1079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00000000-0008-0000-0100-0000A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00000000-0008-0000-0100-0000A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00000000-0008-0000-0100-0000A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xmlns="" id="{00000000-0008-0000-0100-0000A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xmlns="" id="{00000000-0008-0000-0100-0000A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24" name="楕円 423">
          <a:extLst>
            <a:ext uri="{FF2B5EF4-FFF2-40B4-BE49-F238E27FC236}">
              <a16:creationId xmlns:a16="http://schemas.microsoft.com/office/drawing/2014/main" xmlns="" id="{00000000-0008-0000-0100-0000A8010000}"/>
            </a:ext>
          </a:extLst>
        </xdr:cNvPr>
        <xdr:cNvSpPr/>
      </xdr:nvSpPr>
      <xdr:spPr>
        <a:xfrm>
          <a:off x="4584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27322</xdr:rowOff>
    </xdr:from>
    <xdr:ext cx="405111" cy="259045"/>
    <xdr:sp macro="" textlink="">
      <xdr:nvSpPr>
        <xdr:cNvPr id="425" name="【港湾・漁港】&#10;有形固定資産減価償却率該当値テキスト">
          <a:extLst>
            <a:ext uri="{FF2B5EF4-FFF2-40B4-BE49-F238E27FC236}">
              <a16:creationId xmlns:a16="http://schemas.microsoft.com/office/drawing/2014/main" xmlns="" id="{00000000-0008-0000-0100-0000A9010000}"/>
            </a:ext>
          </a:extLst>
        </xdr:cNvPr>
        <xdr:cNvSpPr txBox="1"/>
      </xdr:nvSpPr>
      <xdr:spPr>
        <a:xfrm>
          <a:off x="4673600"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158750</xdr:rowOff>
    </xdr:from>
    <xdr:to>
      <xdr:col>20</xdr:col>
      <xdr:colOff>38100</xdr:colOff>
      <xdr:row>104</xdr:row>
      <xdr:rowOff>88900</xdr:rowOff>
    </xdr:to>
    <xdr:sp macro="" textlink="">
      <xdr:nvSpPr>
        <xdr:cNvPr id="426" name="楕円 425">
          <a:extLst>
            <a:ext uri="{FF2B5EF4-FFF2-40B4-BE49-F238E27FC236}">
              <a16:creationId xmlns:a16="http://schemas.microsoft.com/office/drawing/2014/main" xmlns="" id="{00000000-0008-0000-0100-0000AA010000}"/>
            </a:ext>
          </a:extLst>
        </xdr:cNvPr>
        <xdr:cNvSpPr/>
      </xdr:nvSpPr>
      <xdr:spPr>
        <a:xfrm>
          <a:off x="3746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38100</xdr:rowOff>
    </xdr:from>
    <xdr:to>
      <xdr:col>24</xdr:col>
      <xdr:colOff>63500</xdr:colOff>
      <xdr:row>104</xdr:row>
      <xdr:rowOff>55245</xdr:rowOff>
    </xdr:to>
    <xdr:cxnSp macro="">
      <xdr:nvCxnSpPr>
        <xdr:cNvPr id="427" name="直線コネクタ 426">
          <a:extLst>
            <a:ext uri="{FF2B5EF4-FFF2-40B4-BE49-F238E27FC236}">
              <a16:creationId xmlns:a16="http://schemas.microsoft.com/office/drawing/2014/main" xmlns="" id="{00000000-0008-0000-0100-0000AB010000}"/>
            </a:ext>
          </a:extLst>
        </xdr:cNvPr>
        <xdr:cNvCxnSpPr/>
      </xdr:nvCxnSpPr>
      <xdr:spPr>
        <a:xfrm>
          <a:off x="3797300" y="178689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141605</xdr:rowOff>
    </xdr:from>
    <xdr:to>
      <xdr:col>15</xdr:col>
      <xdr:colOff>101600</xdr:colOff>
      <xdr:row>104</xdr:row>
      <xdr:rowOff>71755</xdr:rowOff>
    </xdr:to>
    <xdr:sp macro="" textlink="">
      <xdr:nvSpPr>
        <xdr:cNvPr id="428" name="楕円 427">
          <a:extLst>
            <a:ext uri="{FF2B5EF4-FFF2-40B4-BE49-F238E27FC236}">
              <a16:creationId xmlns:a16="http://schemas.microsoft.com/office/drawing/2014/main" xmlns="" id="{00000000-0008-0000-0100-0000AC010000}"/>
            </a:ext>
          </a:extLst>
        </xdr:cNvPr>
        <xdr:cNvSpPr/>
      </xdr:nvSpPr>
      <xdr:spPr>
        <a:xfrm>
          <a:off x="2857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20955</xdr:rowOff>
    </xdr:from>
    <xdr:to>
      <xdr:col>19</xdr:col>
      <xdr:colOff>177800</xdr:colOff>
      <xdr:row>104</xdr:row>
      <xdr:rowOff>38100</xdr:rowOff>
    </xdr:to>
    <xdr:cxnSp macro="">
      <xdr:nvCxnSpPr>
        <xdr:cNvPr id="429" name="直線コネクタ 428">
          <a:extLst>
            <a:ext uri="{FF2B5EF4-FFF2-40B4-BE49-F238E27FC236}">
              <a16:creationId xmlns:a16="http://schemas.microsoft.com/office/drawing/2014/main" xmlns="" id="{00000000-0008-0000-0100-0000AD010000}"/>
            </a:ext>
          </a:extLst>
        </xdr:cNvPr>
        <xdr:cNvCxnSpPr/>
      </xdr:nvCxnSpPr>
      <xdr:spPr>
        <a:xfrm>
          <a:off x="2908300" y="178517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130175</xdr:rowOff>
    </xdr:from>
    <xdr:to>
      <xdr:col>10</xdr:col>
      <xdr:colOff>165100</xdr:colOff>
      <xdr:row>104</xdr:row>
      <xdr:rowOff>60325</xdr:rowOff>
    </xdr:to>
    <xdr:sp macro="" textlink="">
      <xdr:nvSpPr>
        <xdr:cNvPr id="430" name="楕円 429">
          <a:extLst>
            <a:ext uri="{FF2B5EF4-FFF2-40B4-BE49-F238E27FC236}">
              <a16:creationId xmlns:a16="http://schemas.microsoft.com/office/drawing/2014/main" xmlns="" id="{00000000-0008-0000-0100-0000AE010000}"/>
            </a:ext>
          </a:extLst>
        </xdr:cNvPr>
        <xdr:cNvSpPr/>
      </xdr:nvSpPr>
      <xdr:spPr>
        <a:xfrm>
          <a:off x="1968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9525</xdr:rowOff>
    </xdr:from>
    <xdr:to>
      <xdr:col>15</xdr:col>
      <xdr:colOff>50800</xdr:colOff>
      <xdr:row>104</xdr:row>
      <xdr:rowOff>20955</xdr:rowOff>
    </xdr:to>
    <xdr:cxnSp macro="">
      <xdr:nvCxnSpPr>
        <xdr:cNvPr id="431" name="直線コネクタ 430">
          <a:extLst>
            <a:ext uri="{FF2B5EF4-FFF2-40B4-BE49-F238E27FC236}">
              <a16:creationId xmlns:a16="http://schemas.microsoft.com/office/drawing/2014/main" xmlns="" id="{00000000-0008-0000-0100-0000AF010000}"/>
            </a:ext>
          </a:extLst>
        </xdr:cNvPr>
        <xdr:cNvCxnSpPr/>
      </xdr:nvCxnSpPr>
      <xdr:spPr>
        <a:xfrm>
          <a:off x="2019300" y="17840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107314</xdr:rowOff>
    </xdr:from>
    <xdr:to>
      <xdr:col>6</xdr:col>
      <xdr:colOff>38100</xdr:colOff>
      <xdr:row>104</xdr:row>
      <xdr:rowOff>37464</xdr:rowOff>
    </xdr:to>
    <xdr:sp macro="" textlink="">
      <xdr:nvSpPr>
        <xdr:cNvPr id="432" name="楕円 431">
          <a:extLst>
            <a:ext uri="{FF2B5EF4-FFF2-40B4-BE49-F238E27FC236}">
              <a16:creationId xmlns:a16="http://schemas.microsoft.com/office/drawing/2014/main" xmlns="" id="{00000000-0008-0000-0100-0000B0010000}"/>
            </a:ext>
          </a:extLst>
        </xdr:cNvPr>
        <xdr:cNvSpPr/>
      </xdr:nvSpPr>
      <xdr:spPr>
        <a:xfrm>
          <a:off x="1079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158114</xdr:rowOff>
    </xdr:from>
    <xdr:to>
      <xdr:col>10</xdr:col>
      <xdr:colOff>114300</xdr:colOff>
      <xdr:row>104</xdr:row>
      <xdr:rowOff>9525</xdr:rowOff>
    </xdr:to>
    <xdr:cxnSp macro="">
      <xdr:nvCxnSpPr>
        <xdr:cNvPr id="433" name="直線コネクタ 432">
          <a:extLst>
            <a:ext uri="{FF2B5EF4-FFF2-40B4-BE49-F238E27FC236}">
              <a16:creationId xmlns:a16="http://schemas.microsoft.com/office/drawing/2014/main" xmlns="" id="{00000000-0008-0000-0100-0000B1010000}"/>
            </a:ext>
          </a:extLst>
        </xdr:cNvPr>
        <xdr:cNvCxnSpPr/>
      </xdr:nvCxnSpPr>
      <xdr:spPr>
        <a:xfrm>
          <a:off x="1130300" y="178174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123841</xdr:rowOff>
    </xdr:from>
    <xdr:ext cx="405111" cy="259045"/>
    <xdr:sp macro="" textlink="">
      <xdr:nvSpPr>
        <xdr:cNvPr id="434" name="n_1aveValue【港湾・漁港】&#10;有形固定資産減価償却率">
          <a:extLst>
            <a:ext uri="{FF2B5EF4-FFF2-40B4-BE49-F238E27FC236}">
              <a16:creationId xmlns:a16="http://schemas.microsoft.com/office/drawing/2014/main" xmlns="" id="{00000000-0008-0000-0100-0000B2010000}"/>
            </a:ext>
          </a:extLst>
        </xdr:cNvPr>
        <xdr:cNvSpPr txBox="1"/>
      </xdr:nvSpPr>
      <xdr:spPr>
        <a:xfrm>
          <a:off x="35820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35" name="n_2aveValue【港湾・漁港】&#10;有形固定資産減価償却率">
          <a:extLst>
            <a:ext uri="{FF2B5EF4-FFF2-40B4-BE49-F238E27FC236}">
              <a16:creationId xmlns:a16="http://schemas.microsoft.com/office/drawing/2014/main" xmlns="" id="{00000000-0008-0000-0100-0000B3010000}"/>
            </a:ext>
          </a:extLst>
        </xdr:cNvPr>
        <xdr:cNvSpPr txBox="1"/>
      </xdr:nvSpPr>
      <xdr:spPr>
        <a:xfrm>
          <a:off x="2705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74313</xdr:rowOff>
    </xdr:from>
    <xdr:ext cx="405111" cy="259045"/>
    <xdr:sp macro="" textlink="">
      <xdr:nvSpPr>
        <xdr:cNvPr id="436" name="n_3aveValue【港湾・漁港】&#10;有形固定資産減価償却率">
          <a:extLst>
            <a:ext uri="{FF2B5EF4-FFF2-40B4-BE49-F238E27FC236}">
              <a16:creationId xmlns:a16="http://schemas.microsoft.com/office/drawing/2014/main" xmlns="" id="{00000000-0008-0000-0100-0000B4010000}"/>
            </a:ext>
          </a:extLst>
        </xdr:cNvPr>
        <xdr:cNvSpPr txBox="1"/>
      </xdr:nvSpPr>
      <xdr:spPr>
        <a:xfrm>
          <a:off x="1816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51452</xdr:rowOff>
    </xdr:from>
    <xdr:ext cx="405111" cy="259045"/>
    <xdr:sp macro="" textlink="">
      <xdr:nvSpPr>
        <xdr:cNvPr id="437" name="n_4aveValue【港湾・漁港】&#10;有形固定資産減価償却率">
          <a:extLst>
            <a:ext uri="{FF2B5EF4-FFF2-40B4-BE49-F238E27FC236}">
              <a16:creationId xmlns:a16="http://schemas.microsoft.com/office/drawing/2014/main" xmlns="" id="{00000000-0008-0000-0100-0000B5010000}"/>
            </a:ext>
          </a:extLst>
        </xdr:cNvPr>
        <xdr:cNvSpPr txBox="1"/>
      </xdr:nvSpPr>
      <xdr:spPr>
        <a:xfrm>
          <a:off x="927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105427</xdr:rowOff>
    </xdr:from>
    <xdr:ext cx="405111" cy="259045"/>
    <xdr:sp macro="" textlink="">
      <xdr:nvSpPr>
        <xdr:cNvPr id="438" name="n_1mainValue【港湾・漁港】&#10;有形固定資産減価償却率">
          <a:extLst>
            <a:ext uri="{FF2B5EF4-FFF2-40B4-BE49-F238E27FC236}">
              <a16:creationId xmlns:a16="http://schemas.microsoft.com/office/drawing/2014/main" xmlns="" id="{00000000-0008-0000-0100-0000B6010000}"/>
            </a:ext>
          </a:extLst>
        </xdr:cNvPr>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88282</xdr:rowOff>
    </xdr:from>
    <xdr:ext cx="405111" cy="259045"/>
    <xdr:sp macro="" textlink="">
      <xdr:nvSpPr>
        <xdr:cNvPr id="439" name="n_2mainValue【港湾・漁港】&#10;有形固定資産減価償却率">
          <a:extLst>
            <a:ext uri="{FF2B5EF4-FFF2-40B4-BE49-F238E27FC236}">
              <a16:creationId xmlns:a16="http://schemas.microsoft.com/office/drawing/2014/main" xmlns="" id="{00000000-0008-0000-0100-0000B7010000}"/>
            </a:ext>
          </a:extLst>
        </xdr:cNvPr>
        <xdr:cNvSpPr txBox="1"/>
      </xdr:nvSpPr>
      <xdr:spPr>
        <a:xfrm>
          <a:off x="2705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76852</xdr:rowOff>
    </xdr:from>
    <xdr:ext cx="405111" cy="259045"/>
    <xdr:sp macro="" textlink="">
      <xdr:nvSpPr>
        <xdr:cNvPr id="440" name="n_3mainValue【港湾・漁港】&#10;有形固定資産減価償却率">
          <a:extLst>
            <a:ext uri="{FF2B5EF4-FFF2-40B4-BE49-F238E27FC236}">
              <a16:creationId xmlns:a16="http://schemas.microsoft.com/office/drawing/2014/main" xmlns="" id="{00000000-0008-0000-0100-0000B8010000}"/>
            </a:ext>
          </a:extLst>
        </xdr:cNvPr>
        <xdr:cNvSpPr txBox="1"/>
      </xdr:nvSpPr>
      <xdr:spPr>
        <a:xfrm>
          <a:off x="18167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53991</xdr:rowOff>
    </xdr:from>
    <xdr:ext cx="405111" cy="259045"/>
    <xdr:sp macro="" textlink="">
      <xdr:nvSpPr>
        <xdr:cNvPr id="441" name="n_4mainValue【港湾・漁港】&#10;有形固定資産減価償却率">
          <a:extLst>
            <a:ext uri="{FF2B5EF4-FFF2-40B4-BE49-F238E27FC236}">
              <a16:creationId xmlns:a16="http://schemas.microsoft.com/office/drawing/2014/main" xmlns="" id="{00000000-0008-0000-0100-0000B9010000}"/>
            </a:ext>
          </a:extLst>
        </xdr:cNvPr>
        <xdr:cNvSpPr txBox="1"/>
      </xdr:nvSpPr>
      <xdr:spPr>
        <a:xfrm>
          <a:off x="927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xmlns="" id="{00000000-0008-0000-0100-0000B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xmlns="" id="{00000000-0008-0000-0100-0000B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xmlns="" id="{00000000-0008-0000-0100-0000B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xmlns="" id="{00000000-0008-0000-0100-0000B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xmlns="" id="{00000000-0008-0000-0100-0000B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xmlns="" id="{00000000-0008-0000-0100-0000B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xmlns="" id="{00000000-0008-0000-0100-0000C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xmlns="" id="{00000000-0008-0000-0100-0000C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xmlns="" id="{00000000-0008-0000-0100-0000C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xmlns="" id="{00000000-0008-0000-0100-0000C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xmlns="" id="{00000000-0008-0000-0100-0000C4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xmlns="" id="{00000000-0008-0000-0100-0000C5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xmlns="" id="{00000000-0008-0000-0100-0000C6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xmlns="" id="{00000000-0008-0000-0100-0000C7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xmlns="" id="{00000000-0008-0000-0100-0000C8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xmlns="" id="{00000000-0008-0000-0100-0000C9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xmlns="" id="{00000000-0008-0000-0100-0000CA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xmlns="" id="{00000000-0008-0000-0100-0000CB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xmlns="" id="{00000000-0008-0000-01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xmlns="" id="{00000000-0008-0000-0100-0000CD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xmlns="" id="{00000000-0008-0000-01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a:extLst>
            <a:ext uri="{FF2B5EF4-FFF2-40B4-BE49-F238E27FC236}">
              <a16:creationId xmlns:a16="http://schemas.microsoft.com/office/drawing/2014/main" xmlns="" id="{00000000-0008-0000-0100-0000CF010000}"/>
            </a:ext>
          </a:extLst>
        </xdr:cNvPr>
        <xdr:cNvCxnSpPr/>
      </xdr:nvCxnSpPr>
      <xdr:spPr>
        <a:xfrm flipV="1">
          <a:off x="10476865" y="17251626"/>
          <a:ext cx="0" cy="134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xmlns="" id="{00000000-0008-0000-0100-0000D0010000}"/>
            </a:ext>
          </a:extLst>
        </xdr:cNvPr>
        <xdr:cNvSpPr txBox="1"/>
      </xdr:nvSpPr>
      <xdr:spPr>
        <a:xfrm>
          <a:off x="10515600" y="1859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a:extLst>
            <a:ext uri="{FF2B5EF4-FFF2-40B4-BE49-F238E27FC236}">
              <a16:creationId xmlns:a16="http://schemas.microsoft.com/office/drawing/2014/main" xmlns="" id="{00000000-0008-0000-0100-0000D1010000}"/>
            </a:ext>
          </a:extLst>
        </xdr:cNvPr>
        <xdr:cNvCxnSpPr/>
      </xdr:nvCxnSpPr>
      <xdr:spPr>
        <a:xfrm>
          <a:off x="10388600" y="1859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xmlns="" id="{00000000-0008-0000-0100-0000D2010000}"/>
            </a:ext>
          </a:extLst>
        </xdr:cNvPr>
        <xdr:cNvSpPr txBox="1"/>
      </xdr:nvSpPr>
      <xdr:spPr>
        <a:xfrm>
          <a:off x="10515600" y="1702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a:extLst>
            <a:ext uri="{FF2B5EF4-FFF2-40B4-BE49-F238E27FC236}">
              <a16:creationId xmlns:a16="http://schemas.microsoft.com/office/drawing/2014/main" xmlns="" id="{00000000-0008-0000-0100-0000D3010000}"/>
            </a:ext>
          </a:extLst>
        </xdr:cNvPr>
        <xdr:cNvCxnSpPr/>
      </xdr:nvCxnSpPr>
      <xdr:spPr>
        <a:xfrm>
          <a:off x="10388600" y="1725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113042</xdr:rowOff>
    </xdr:from>
    <xdr:ext cx="534377" cy="259045"/>
    <xdr:sp macro="" textlink="">
      <xdr:nvSpPr>
        <xdr:cNvPr id="468" name="【港湾・漁港】&#10;一人当たり有形固定資産（償却資産）額平均値テキスト">
          <a:extLst>
            <a:ext uri="{FF2B5EF4-FFF2-40B4-BE49-F238E27FC236}">
              <a16:creationId xmlns:a16="http://schemas.microsoft.com/office/drawing/2014/main" xmlns="" id="{00000000-0008-0000-0100-0000D4010000}"/>
            </a:ext>
          </a:extLst>
        </xdr:cNvPr>
        <xdr:cNvSpPr txBox="1"/>
      </xdr:nvSpPr>
      <xdr:spPr>
        <a:xfrm>
          <a:off x="10515600" y="18286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9" name="フローチャート: 判断 468">
          <a:extLst>
            <a:ext uri="{FF2B5EF4-FFF2-40B4-BE49-F238E27FC236}">
              <a16:creationId xmlns:a16="http://schemas.microsoft.com/office/drawing/2014/main" xmlns="" id="{00000000-0008-0000-0100-0000D5010000}"/>
            </a:ext>
          </a:extLst>
        </xdr:cNvPr>
        <xdr:cNvSpPr/>
      </xdr:nvSpPr>
      <xdr:spPr>
        <a:xfrm>
          <a:off x="10426700" y="1843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70" name="フローチャート: 判断 469">
          <a:extLst>
            <a:ext uri="{FF2B5EF4-FFF2-40B4-BE49-F238E27FC236}">
              <a16:creationId xmlns:a16="http://schemas.microsoft.com/office/drawing/2014/main" xmlns="" id="{00000000-0008-0000-0100-0000D6010000}"/>
            </a:ext>
          </a:extLst>
        </xdr:cNvPr>
        <xdr:cNvSpPr/>
      </xdr:nvSpPr>
      <xdr:spPr>
        <a:xfrm>
          <a:off x="9588500" y="1843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71" name="フローチャート: 判断 470">
          <a:extLst>
            <a:ext uri="{FF2B5EF4-FFF2-40B4-BE49-F238E27FC236}">
              <a16:creationId xmlns:a16="http://schemas.microsoft.com/office/drawing/2014/main" xmlns="" id="{00000000-0008-0000-0100-0000D7010000}"/>
            </a:ext>
          </a:extLst>
        </xdr:cNvPr>
        <xdr:cNvSpPr/>
      </xdr:nvSpPr>
      <xdr:spPr>
        <a:xfrm>
          <a:off x="8699500" y="184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macro="" textlink="">
      <xdr:nvSpPr>
        <xdr:cNvPr id="472" name="フローチャート: 判断 471">
          <a:extLst>
            <a:ext uri="{FF2B5EF4-FFF2-40B4-BE49-F238E27FC236}">
              <a16:creationId xmlns:a16="http://schemas.microsoft.com/office/drawing/2014/main" xmlns="" id="{00000000-0008-0000-0100-0000D8010000}"/>
            </a:ext>
          </a:extLst>
        </xdr:cNvPr>
        <xdr:cNvSpPr/>
      </xdr:nvSpPr>
      <xdr:spPr>
        <a:xfrm>
          <a:off x="7810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macro="" textlink="">
      <xdr:nvSpPr>
        <xdr:cNvPr id="473" name="フローチャート: 判断 472">
          <a:extLst>
            <a:ext uri="{FF2B5EF4-FFF2-40B4-BE49-F238E27FC236}">
              <a16:creationId xmlns:a16="http://schemas.microsoft.com/office/drawing/2014/main" xmlns="" id="{00000000-0008-0000-0100-0000D9010000}"/>
            </a:ext>
          </a:extLst>
        </xdr:cNvPr>
        <xdr:cNvSpPr/>
      </xdr:nvSpPr>
      <xdr:spPr>
        <a:xfrm>
          <a:off x="6921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00000000-0008-0000-01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00000000-0008-0000-01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00000000-0008-0000-01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xmlns="" id="{00000000-0008-0000-01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xmlns="" id="{00000000-0008-0000-01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118537</xdr:rowOff>
    </xdr:from>
    <xdr:to>
      <xdr:col>55</xdr:col>
      <xdr:colOff>50800</xdr:colOff>
      <xdr:row>108</xdr:row>
      <xdr:rowOff>48687</xdr:rowOff>
    </xdr:to>
    <xdr:sp macro="" textlink="">
      <xdr:nvSpPr>
        <xdr:cNvPr id="479" name="楕円 478">
          <a:extLst>
            <a:ext uri="{FF2B5EF4-FFF2-40B4-BE49-F238E27FC236}">
              <a16:creationId xmlns:a16="http://schemas.microsoft.com/office/drawing/2014/main" xmlns="" id="{00000000-0008-0000-0100-0000DF010000}"/>
            </a:ext>
          </a:extLst>
        </xdr:cNvPr>
        <xdr:cNvSpPr/>
      </xdr:nvSpPr>
      <xdr:spPr>
        <a:xfrm>
          <a:off x="10426700" y="1846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68592</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xmlns="" id="{00000000-0008-0000-0100-0000E0010000}"/>
            </a:ext>
          </a:extLst>
        </xdr:cNvPr>
        <xdr:cNvSpPr txBox="1"/>
      </xdr:nvSpPr>
      <xdr:spPr>
        <a:xfrm>
          <a:off x="10515600" y="1841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120075</xdr:rowOff>
    </xdr:from>
    <xdr:to>
      <xdr:col>50</xdr:col>
      <xdr:colOff>165100</xdr:colOff>
      <xdr:row>108</xdr:row>
      <xdr:rowOff>50225</xdr:rowOff>
    </xdr:to>
    <xdr:sp macro="" textlink="">
      <xdr:nvSpPr>
        <xdr:cNvPr id="481" name="楕円 480">
          <a:extLst>
            <a:ext uri="{FF2B5EF4-FFF2-40B4-BE49-F238E27FC236}">
              <a16:creationId xmlns:a16="http://schemas.microsoft.com/office/drawing/2014/main" xmlns="" id="{00000000-0008-0000-0100-0000E1010000}"/>
            </a:ext>
          </a:extLst>
        </xdr:cNvPr>
        <xdr:cNvSpPr/>
      </xdr:nvSpPr>
      <xdr:spPr>
        <a:xfrm>
          <a:off x="9588500" y="184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169337</xdr:rowOff>
    </xdr:from>
    <xdr:to>
      <xdr:col>55</xdr:col>
      <xdr:colOff>0</xdr:colOff>
      <xdr:row>107</xdr:row>
      <xdr:rowOff>170875</xdr:rowOff>
    </xdr:to>
    <xdr:cxnSp macro="">
      <xdr:nvCxnSpPr>
        <xdr:cNvPr id="482" name="直線コネクタ 481">
          <a:extLst>
            <a:ext uri="{FF2B5EF4-FFF2-40B4-BE49-F238E27FC236}">
              <a16:creationId xmlns:a16="http://schemas.microsoft.com/office/drawing/2014/main" xmlns="" id="{00000000-0008-0000-0100-0000E2010000}"/>
            </a:ext>
          </a:extLst>
        </xdr:cNvPr>
        <xdr:cNvCxnSpPr/>
      </xdr:nvCxnSpPr>
      <xdr:spPr>
        <a:xfrm flipV="1">
          <a:off x="9639300" y="18514487"/>
          <a:ext cx="8382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121912</xdr:rowOff>
    </xdr:from>
    <xdr:to>
      <xdr:col>46</xdr:col>
      <xdr:colOff>38100</xdr:colOff>
      <xdr:row>108</xdr:row>
      <xdr:rowOff>52062</xdr:rowOff>
    </xdr:to>
    <xdr:sp macro="" textlink="">
      <xdr:nvSpPr>
        <xdr:cNvPr id="483" name="楕円 482">
          <a:extLst>
            <a:ext uri="{FF2B5EF4-FFF2-40B4-BE49-F238E27FC236}">
              <a16:creationId xmlns:a16="http://schemas.microsoft.com/office/drawing/2014/main" xmlns="" id="{00000000-0008-0000-0100-0000E3010000}"/>
            </a:ext>
          </a:extLst>
        </xdr:cNvPr>
        <xdr:cNvSpPr/>
      </xdr:nvSpPr>
      <xdr:spPr>
        <a:xfrm>
          <a:off x="8699500" y="184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170875</xdr:rowOff>
    </xdr:from>
    <xdr:to>
      <xdr:col>50</xdr:col>
      <xdr:colOff>114300</xdr:colOff>
      <xdr:row>108</xdr:row>
      <xdr:rowOff>1262</xdr:rowOff>
    </xdr:to>
    <xdr:cxnSp macro="">
      <xdr:nvCxnSpPr>
        <xdr:cNvPr id="484" name="直線コネクタ 483">
          <a:extLst>
            <a:ext uri="{FF2B5EF4-FFF2-40B4-BE49-F238E27FC236}">
              <a16:creationId xmlns:a16="http://schemas.microsoft.com/office/drawing/2014/main" xmlns="" id="{00000000-0008-0000-0100-0000E4010000}"/>
            </a:ext>
          </a:extLst>
        </xdr:cNvPr>
        <xdr:cNvCxnSpPr/>
      </xdr:nvCxnSpPr>
      <xdr:spPr>
        <a:xfrm flipV="1">
          <a:off x="8750300" y="18516025"/>
          <a:ext cx="8890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123048</xdr:rowOff>
    </xdr:from>
    <xdr:to>
      <xdr:col>41</xdr:col>
      <xdr:colOff>101600</xdr:colOff>
      <xdr:row>108</xdr:row>
      <xdr:rowOff>53198</xdr:rowOff>
    </xdr:to>
    <xdr:sp macro="" textlink="">
      <xdr:nvSpPr>
        <xdr:cNvPr id="485" name="楕円 484">
          <a:extLst>
            <a:ext uri="{FF2B5EF4-FFF2-40B4-BE49-F238E27FC236}">
              <a16:creationId xmlns:a16="http://schemas.microsoft.com/office/drawing/2014/main" xmlns="" id="{00000000-0008-0000-0100-0000E5010000}"/>
            </a:ext>
          </a:extLst>
        </xdr:cNvPr>
        <xdr:cNvSpPr/>
      </xdr:nvSpPr>
      <xdr:spPr>
        <a:xfrm>
          <a:off x="7810500" y="184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1262</xdr:rowOff>
    </xdr:from>
    <xdr:to>
      <xdr:col>45</xdr:col>
      <xdr:colOff>177800</xdr:colOff>
      <xdr:row>108</xdr:row>
      <xdr:rowOff>2398</xdr:rowOff>
    </xdr:to>
    <xdr:cxnSp macro="">
      <xdr:nvCxnSpPr>
        <xdr:cNvPr id="486" name="直線コネクタ 485">
          <a:extLst>
            <a:ext uri="{FF2B5EF4-FFF2-40B4-BE49-F238E27FC236}">
              <a16:creationId xmlns:a16="http://schemas.microsoft.com/office/drawing/2014/main" xmlns="" id="{00000000-0008-0000-0100-0000E6010000}"/>
            </a:ext>
          </a:extLst>
        </xdr:cNvPr>
        <xdr:cNvCxnSpPr/>
      </xdr:nvCxnSpPr>
      <xdr:spPr>
        <a:xfrm flipV="1">
          <a:off x="7861300" y="18517862"/>
          <a:ext cx="8890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124290</xdr:rowOff>
    </xdr:from>
    <xdr:to>
      <xdr:col>36</xdr:col>
      <xdr:colOff>165100</xdr:colOff>
      <xdr:row>108</xdr:row>
      <xdr:rowOff>54440</xdr:rowOff>
    </xdr:to>
    <xdr:sp macro="" textlink="">
      <xdr:nvSpPr>
        <xdr:cNvPr id="487" name="楕円 486">
          <a:extLst>
            <a:ext uri="{FF2B5EF4-FFF2-40B4-BE49-F238E27FC236}">
              <a16:creationId xmlns:a16="http://schemas.microsoft.com/office/drawing/2014/main" xmlns="" id="{00000000-0008-0000-0100-0000E7010000}"/>
            </a:ext>
          </a:extLst>
        </xdr:cNvPr>
        <xdr:cNvSpPr/>
      </xdr:nvSpPr>
      <xdr:spPr>
        <a:xfrm>
          <a:off x="6921500" y="184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2398</xdr:rowOff>
    </xdr:from>
    <xdr:to>
      <xdr:col>41</xdr:col>
      <xdr:colOff>50800</xdr:colOff>
      <xdr:row>108</xdr:row>
      <xdr:rowOff>3640</xdr:rowOff>
    </xdr:to>
    <xdr:cxnSp macro="">
      <xdr:nvCxnSpPr>
        <xdr:cNvPr id="488" name="直線コネクタ 487">
          <a:extLst>
            <a:ext uri="{FF2B5EF4-FFF2-40B4-BE49-F238E27FC236}">
              <a16:creationId xmlns:a16="http://schemas.microsoft.com/office/drawing/2014/main" xmlns="" id="{00000000-0008-0000-0100-0000E8010000}"/>
            </a:ext>
          </a:extLst>
        </xdr:cNvPr>
        <xdr:cNvCxnSpPr/>
      </xdr:nvCxnSpPr>
      <xdr:spPr>
        <a:xfrm flipV="1">
          <a:off x="6972300" y="18518998"/>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38499</xdr:rowOff>
    </xdr:from>
    <xdr:ext cx="534377" cy="259045"/>
    <xdr:sp macro="" textlink="">
      <xdr:nvSpPr>
        <xdr:cNvPr id="489" name="n_1aveValue【港湾・漁港】&#10;一人当たり有形固定資産（償却資産）額">
          <a:extLst>
            <a:ext uri="{FF2B5EF4-FFF2-40B4-BE49-F238E27FC236}">
              <a16:creationId xmlns:a16="http://schemas.microsoft.com/office/drawing/2014/main" xmlns="" id="{00000000-0008-0000-0100-0000E9010000}"/>
            </a:ext>
          </a:extLst>
        </xdr:cNvPr>
        <xdr:cNvSpPr txBox="1"/>
      </xdr:nvSpPr>
      <xdr:spPr>
        <a:xfrm>
          <a:off x="9359411" y="1821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40508</xdr:rowOff>
    </xdr:from>
    <xdr:ext cx="534377" cy="259045"/>
    <xdr:sp macro="" textlink="">
      <xdr:nvSpPr>
        <xdr:cNvPr id="490" name="n_2aveValue【港湾・漁港】&#10;一人当たり有形固定資産（償却資産）額">
          <a:extLst>
            <a:ext uri="{FF2B5EF4-FFF2-40B4-BE49-F238E27FC236}">
              <a16:creationId xmlns:a16="http://schemas.microsoft.com/office/drawing/2014/main" xmlns="" id="{00000000-0008-0000-0100-0000EA010000}"/>
            </a:ext>
          </a:extLst>
        </xdr:cNvPr>
        <xdr:cNvSpPr txBox="1"/>
      </xdr:nvSpPr>
      <xdr:spPr>
        <a:xfrm>
          <a:off x="8483111" y="182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45956</xdr:rowOff>
    </xdr:from>
    <xdr:ext cx="534377" cy="259045"/>
    <xdr:sp macro="" textlink="">
      <xdr:nvSpPr>
        <xdr:cNvPr id="491" name="n_3aveValue【港湾・漁港】&#10;一人当たり有形固定資産（償却資産）額">
          <a:extLst>
            <a:ext uri="{FF2B5EF4-FFF2-40B4-BE49-F238E27FC236}">
              <a16:creationId xmlns:a16="http://schemas.microsoft.com/office/drawing/2014/main" xmlns="" id="{00000000-0008-0000-0100-0000EB010000}"/>
            </a:ext>
          </a:extLst>
        </xdr:cNvPr>
        <xdr:cNvSpPr txBox="1"/>
      </xdr:nvSpPr>
      <xdr:spPr>
        <a:xfrm>
          <a:off x="7594111" y="182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110321</xdr:rowOff>
    </xdr:from>
    <xdr:ext cx="534377" cy="259045"/>
    <xdr:sp macro="" textlink="">
      <xdr:nvSpPr>
        <xdr:cNvPr id="492" name="n_4aveValue【港湾・漁港】&#10;一人当たり有形固定資産（償却資産）額">
          <a:extLst>
            <a:ext uri="{FF2B5EF4-FFF2-40B4-BE49-F238E27FC236}">
              <a16:creationId xmlns:a16="http://schemas.microsoft.com/office/drawing/2014/main" xmlns="" id="{00000000-0008-0000-0100-0000EC010000}"/>
            </a:ext>
          </a:extLst>
        </xdr:cNvPr>
        <xdr:cNvSpPr txBox="1"/>
      </xdr:nvSpPr>
      <xdr:spPr>
        <a:xfrm>
          <a:off x="6705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41352</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xmlns="" id="{00000000-0008-0000-0100-0000ED010000}"/>
            </a:ext>
          </a:extLst>
        </xdr:cNvPr>
        <xdr:cNvSpPr txBox="1"/>
      </xdr:nvSpPr>
      <xdr:spPr>
        <a:xfrm>
          <a:off x="9359411" y="18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43189</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xmlns="" id="{00000000-0008-0000-0100-0000EE010000}"/>
            </a:ext>
          </a:extLst>
        </xdr:cNvPr>
        <xdr:cNvSpPr txBox="1"/>
      </xdr:nvSpPr>
      <xdr:spPr>
        <a:xfrm>
          <a:off x="8483111" y="18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44325</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xmlns="" id="{00000000-0008-0000-0100-0000EF010000}"/>
            </a:ext>
          </a:extLst>
        </xdr:cNvPr>
        <xdr:cNvSpPr txBox="1"/>
      </xdr:nvSpPr>
      <xdr:spPr>
        <a:xfrm>
          <a:off x="7594111" y="185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45567</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xmlns="" id="{00000000-0008-0000-0100-0000F0010000}"/>
            </a:ext>
          </a:extLst>
        </xdr:cNvPr>
        <xdr:cNvSpPr txBox="1"/>
      </xdr:nvSpPr>
      <xdr:spPr>
        <a:xfrm>
          <a:off x="6705111" y="1856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xmlns="" id="{00000000-0008-0000-01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xmlns="" id="{00000000-0008-0000-01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xmlns="" id="{00000000-0008-0000-01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xmlns="" id="{00000000-0008-0000-01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xmlns="" id="{00000000-0008-0000-01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xmlns="" id="{00000000-0008-0000-01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xmlns="" id="{00000000-0008-0000-01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xmlns="" id="{00000000-0008-0000-01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xmlns="" id="{00000000-0008-0000-01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xmlns="" id="{00000000-0008-0000-01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xmlns="" id="{00000000-0008-0000-01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xmlns="" id="{00000000-0008-0000-0100-0000F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xmlns="" id="{00000000-0008-0000-0100-0000F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xmlns="" id="{00000000-0008-0000-0100-0000F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xmlns="" id="{00000000-0008-0000-0100-0000F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xmlns="" id="{00000000-0008-0000-0100-000000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xmlns="" id="{00000000-0008-0000-0100-000001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xmlns="" id="{00000000-0008-0000-0100-000002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xmlns="" id="{00000000-0008-0000-0100-000003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xmlns="" id="{00000000-0008-0000-0100-000004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xmlns="" id="{00000000-0008-0000-0100-000005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xmlns="" id="{00000000-0008-0000-01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xmlns="" id="{00000000-0008-0000-0100-000007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xmlns="" id="{00000000-0008-0000-01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a:extLst>
            <a:ext uri="{FF2B5EF4-FFF2-40B4-BE49-F238E27FC236}">
              <a16:creationId xmlns:a16="http://schemas.microsoft.com/office/drawing/2014/main" xmlns="" id="{00000000-0008-0000-0100-000009020000}"/>
            </a:ext>
          </a:extLst>
        </xdr:cNvPr>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22" name="【認定こども園・幼稚園・保育所】&#10;有形固定資産減価償却率最小値テキスト">
          <a:extLst>
            <a:ext uri="{FF2B5EF4-FFF2-40B4-BE49-F238E27FC236}">
              <a16:creationId xmlns:a16="http://schemas.microsoft.com/office/drawing/2014/main" xmlns="" id="{00000000-0008-0000-0100-00000A020000}"/>
            </a:ext>
          </a:extLst>
        </xdr:cNvPr>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a:extLst>
            <a:ext uri="{FF2B5EF4-FFF2-40B4-BE49-F238E27FC236}">
              <a16:creationId xmlns:a16="http://schemas.microsoft.com/office/drawing/2014/main" xmlns="" id="{00000000-0008-0000-0100-00000B020000}"/>
            </a:ext>
          </a:extLst>
        </xdr:cNvPr>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xmlns="" id="{00000000-0008-0000-0100-00000C020000}"/>
            </a:ext>
          </a:extLst>
        </xdr:cNvPr>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a:extLst>
            <a:ext uri="{FF2B5EF4-FFF2-40B4-BE49-F238E27FC236}">
              <a16:creationId xmlns:a16="http://schemas.microsoft.com/office/drawing/2014/main" xmlns="" id="{00000000-0008-0000-0100-00000D020000}"/>
            </a:ext>
          </a:extLst>
        </xdr:cNvPr>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xmlns="" id="{00000000-0008-0000-0100-00000E020000}"/>
            </a:ext>
          </a:extLst>
        </xdr:cNvPr>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7" name="フローチャート: 判断 526">
          <a:extLst>
            <a:ext uri="{FF2B5EF4-FFF2-40B4-BE49-F238E27FC236}">
              <a16:creationId xmlns:a16="http://schemas.microsoft.com/office/drawing/2014/main" xmlns="" id="{00000000-0008-0000-0100-00000F020000}"/>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8" name="フローチャート: 判断 527">
          <a:extLst>
            <a:ext uri="{FF2B5EF4-FFF2-40B4-BE49-F238E27FC236}">
              <a16:creationId xmlns:a16="http://schemas.microsoft.com/office/drawing/2014/main" xmlns="" id="{00000000-0008-0000-0100-000010020000}"/>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9" name="フローチャート: 判断 528">
          <a:extLst>
            <a:ext uri="{FF2B5EF4-FFF2-40B4-BE49-F238E27FC236}">
              <a16:creationId xmlns:a16="http://schemas.microsoft.com/office/drawing/2014/main" xmlns="" id="{00000000-0008-0000-0100-000011020000}"/>
            </a:ext>
          </a:extLst>
        </xdr:cNvPr>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0" name="フローチャート: 判断 529">
          <a:extLst>
            <a:ext uri="{FF2B5EF4-FFF2-40B4-BE49-F238E27FC236}">
              <a16:creationId xmlns:a16="http://schemas.microsoft.com/office/drawing/2014/main" xmlns="" id="{00000000-0008-0000-0100-000012020000}"/>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31" name="フローチャート: 判断 530">
          <a:extLst>
            <a:ext uri="{FF2B5EF4-FFF2-40B4-BE49-F238E27FC236}">
              <a16:creationId xmlns:a16="http://schemas.microsoft.com/office/drawing/2014/main" xmlns="" id="{00000000-0008-0000-0100-000013020000}"/>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00000000-0008-0000-01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00000000-0008-0000-01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00000000-0008-0000-01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00000000-0008-0000-01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00000000-0008-0000-01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93980</xdr:rowOff>
    </xdr:from>
    <xdr:to>
      <xdr:col>85</xdr:col>
      <xdr:colOff>177800</xdr:colOff>
      <xdr:row>35</xdr:row>
      <xdr:rowOff>24130</xdr:rowOff>
    </xdr:to>
    <xdr:sp macro="" textlink="">
      <xdr:nvSpPr>
        <xdr:cNvPr id="537" name="楕円 536">
          <a:extLst>
            <a:ext uri="{FF2B5EF4-FFF2-40B4-BE49-F238E27FC236}">
              <a16:creationId xmlns:a16="http://schemas.microsoft.com/office/drawing/2014/main" xmlns="" id="{00000000-0008-0000-0100-000019020000}"/>
            </a:ext>
          </a:extLst>
        </xdr:cNvPr>
        <xdr:cNvSpPr/>
      </xdr:nvSpPr>
      <xdr:spPr>
        <a:xfrm>
          <a:off x="162687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47007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xmlns="" id="{00000000-0008-0000-0100-00001A020000}"/>
            </a:ext>
          </a:extLst>
        </xdr:cNvPr>
        <xdr:cNvSpPr txBox="1"/>
      </xdr:nvSpPr>
      <xdr:spPr>
        <a:xfrm>
          <a:off x="16357600"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156845</xdr:rowOff>
    </xdr:from>
    <xdr:to>
      <xdr:col>81</xdr:col>
      <xdr:colOff>101600</xdr:colOff>
      <xdr:row>35</xdr:row>
      <xdr:rowOff>86995</xdr:rowOff>
    </xdr:to>
    <xdr:sp macro="" textlink="">
      <xdr:nvSpPr>
        <xdr:cNvPr id="539" name="楕円 538">
          <a:extLst>
            <a:ext uri="{FF2B5EF4-FFF2-40B4-BE49-F238E27FC236}">
              <a16:creationId xmlns:a16="http://schemas.microsoft.com/office/drawing/2014/main" xmlns="" id="{00000000-0008-0000-0100-00001B020000}"/>
            </a:ext>
          </a:extLst>
        </xdr:cNvPr>
        <xdr:cNvSpPr/>
      </xdr:nvSpPr>
      <xdr:spPr>
        <a:xfrm>
          <a:off x="15430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144780</xdr:rowOff>
    </xdr:from>
    <xdr:to>
      <xdr:col>85</xdr:col>
      <xdr:colOff>127000</xdr:colOff>
      <xdr:row>35</xdr:row>
      <xdr:rowOff>36195</xdr:rowOff>
    </xdr:to>
    <xdr:cxnSp macro="">
      <xdr:nvCxnSpPr>
        <xdr:cNvPr id="540" name="直線コネクタ 539">
          <a:extLst>
            <a:ext uri="{FF2B5EF4-FFF2-40B4-BE49-F238E27FC236}">
              <a16:creationId xmlns:a16="http://schemas.microsoft.com/office/drawing/2014/main" xmlns="" id="{00000000-0008-0000-0100-00001C020000}"/>
            </a:ext>
          </a:extLst>
        </xdr:cNvPr>
        <xdr:cNvCxnSpPr/>
      </xdr:nvCxnSpPr>
      <xdr:spPr>
        <a:xfrm flipV="1">
          <a:off x="15481300" y="597408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52070</xdr:rowOff>
    </xdr:from>
    <xdr:to>
      <xdr:col>76</xdr:col>
      <xdr:colOff>165100</xdr:colOff>
      <xdr:row>35</xdr:row>
      <xdr:rowOff>153670</xdr:rowOff>
    </xdr:to>
    <xdr:sp macro="" textlink="">
      <xdr:nvSpPr>
        <xdr:cNvPr id="541" name="楕円 540">
          <a:extLst>
            <a:ext uri="{FF2B5EF4-FFF2-40B4-BE49-F238E27FC236}">
              <a16:creationId xmlns:a16="http://schemas.microsoft.com/office/drawing/2014/main" xmlns="" id="{00000000-0008-0000-0100-00001D020000}"/>
            </a:ext>
          </a:extLst>
        </xdr:cNvPr>
        <xdr:cNvSpPr/>
      </xdr:nvSpPr>
      <xdr:spPr>
        <a:xfrm>
          <a:off x="14541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36195</xdr:rowOff>
    </xdr:from>
    <xdr:to>
      <xdr:col>81</xdr:col>
      <xdr:colOff>50800</xdr:colOff>
      <xdr:row>35</xdr:row>
      <xdr:rowOff>102870</xdr:rowOff>
    </xdr:to>
    <xdr:cxnSp macro="">
      <xdr:nvCxnSpPr>
        <xdr:cNvPr id="542" name="直線コネクタ 541">
          <a:extLst>
            <a:ext uri="{FF2B5EF4-FFF2-40B4-BE49-F238E27FC236}">
              <a16:creationId xmlns:a16="http://schemas.microsoft.com/office/drawing/2014/main" xmlns="" id="{00000000-0008-0000-0100-00001E020000}"/>
            </a:ext>
          </a:extLst>
        </xdr:cNvPr>
        <xdr:cNvCxnSpPr/>
      </xdr:nvCxnSpPr>
      <xdr:spPr>
        <a:xfrm flipV="1">
          <a:off x="14592300" y="60369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31115</xdr:rowOff>
    </xdr:from>
    <xdr:to>
      <xdr:col>72</xdr:col>
      <xdr:colOff>38100</xdr:colOff>
      <xdr:row>35</xdr:row>
      <xdr:rowOff>132715</xdr:rowOff>
    </xdr:to>
    <xdr:sp macro="" textlink="">
      <xdr:nvSpPr>
        <xdr:cNvPr id="543" name="楕円 542">
          <a:extLst>
            <a:ext uri="{FF2B5EF4-FFF2-40B4-BE49-F238E27FC236}">
              <a16:creationId xmlns:a16="http://schemas.microsoft.com/office/drawing/2014/main" xmlns="" id="{00000000-0008-0000-0100-00001F020000}"/>
            </a:ext>
          </a:extLst>
        </xdr:cNvPr>
        <xdr:cNvSpPr/>
      </xdr:nvSpPr>
      <xdr:spPr>
        <a:xfrm>
          <a:off x="136525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81915</xdr:rowOff>
    </xdr:from>
    <xdr:to>
      <xdr:col>76</xdr:col>
      <xdr:colOff>114300</xdr:colOff>
      <xdr:row>35</xdr:row>
      <xdr:rowOff>102870</xdr:rowOff>
    </xdr:to>
    <xdr:cxnSp macro="">
      <xdr:nvCxnSpPr>
        <xdr:cNvPr id="544" name="直線コネクタ 543">
          <a:extLst>
            <a:ext uri="{FF2B5EF4-FFF2-40B4-BE49-F238E27FC236}">
              <a16:creationId xmlns:a16="http://schemas.microsoft.com/office/drawing/2014/main" xmlns="" id="{00000000-0008-0000-0100-000020020000}"/>
            </a:ext>
          </a:extLst>
        </xdr:cNvPr>
        <xdr:cNvCxnSpPr/>
      </xdr:nvCxnSpPr>
      <xdr:spPr>
        <a:xfrm>
          <a:off x="13703300" y="60826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164465</xdr:rowOff>
    </xdr:from>
    <xdr:to>
      <xdr:col>67</xdr:col>
      <xdr:colOff>101600</xdr:colOff>
      <xdr:row>35</xdr:row>
      <xdr:rowOff>94615</xdr:rowOff>
    </xdr:to>
    <xdr:sp macro="" textlink="">
      <xdr:nvSpPr>
        <xdr:cNvPr id="545" name="楕円 544">
          <a:extLst>
            <a:ext uri="{FF2B5EF4-FFF2-40B4-BE49-F238E27FC236}">
              <a16:creationId xmlns:a16="http://schemas.microsoft.com/office/drawing/2014/main" xmlns="" id="{00000000-0008-0000-0100-000021020000}"/>
            </a:ext>
          </a:extLst>
        </xdr:cNvPr>
        <xdr:cNvSpPr/>
      </xdr:nvSpPr>
      <xdr:spPr>
        <a:xfrm>
          <a:off x="12763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43815</xdr:rowOff>
    </xdr:from>
    <xdr:to>
      <xdr:col>71</xdr:col>
      <xdr:colOff>177800</xdr:colOff>
      <xdr:row>35</xdr:row>
      <xdr:rowOff>81915</xdr:rowOff>
    </xdr:to>
    <xdr:cxnSp macro="">
      <xdr:nvCxnSpPr>
        <xdr:cNvPr id="546" name="直線コネクタ 545">
          <a:extLst>
            <a:ext uri="{FF2B5EF4-FFF2-40B4-BE49-F238E27FC236}">
              <a16:creationId xmlns:a16="http://schemas.microsoft.com/office/drawing/2014/main" xmlns="" id="{00000000-0008-0000-0100-000022020000}"/>
            </a:ext>
          </a:extLst>
        </xdr:cNvPr>
        <xdr:cNvCxnSpPr/>
      </xdr:nvCxnSpPr>
      <xdr:spPr>
        <a:xfrm>
          <a:off x="12814300" y="60445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28592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xmlns="" id="{00000000-0008-0000-0100-000023020000}"/>
            </a:ext>
          </a:extLst>
        </xdr:cNvPr>
        <xdr:cNvSpPr txBox="1"/>
      </xdr:nvSpPr>
      <xdr:spPr>
        <a:xfrm>
          <a:off x="15266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xmlns="" id="{00000000-0008-0000-0100-000024020000}"/>
            </a:ext>
          </a:extLst>
        </xdr:cNvPr>
        <xdr:cNvSpPr txBox="1"/>
      </xdr:nvSpPr>
      <xdr:spPr>
        <a:xfrm>
          <a:off x="14389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xmlns="" id="{00000000-0008-0000-0100-000025020000}"/>
            </a:ext>
          </a:extLst>
        </xdr:cNvPr>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24782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xmlns="" id="{00000000-0008-0000-0100-000026020000}"/>
            </a:ext>
          </a:extLst>
        </xdr:cNvPr>
        <xdr:cNvSpPr txBox="1"/>
      </xdr:nvSpPr>
      <xdr:spPr>
        <a:xfrm>
          <a:off x="12611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103522</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xmlns="" id="{00000000-0008-0000-0100-000027020000}"/>
            </a:ext>
          </a:extLst>
        </xdr:cNvPr>
        <xdr:cNvSpPr txBox="1"/>
      </xdr:nvSpPr>
      <xdr:spPr>
        <a:xfrm>
          <a:off x="152660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170197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xmlns="" id="{00000000-0008-0000-0100-000028020000}"/>
            </a:ext>
          </a:extLst>
        </xdr:cNvPr>
        <xdr:cNvSpPr txBox="1"/>
      </xdr:nvSpPr>
      <xdr:spPr>
        <a:xfrm>
          <a:off x="14389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149242</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xmlns="" id="{00000000-0008-0000-0100-000029020000}"/>
            </a:ext>
          </a:extLst>
        </xdr:cNvPr>
        <xdr:cNvSpPr txBox="1"/>
      </xdr:nvSpPr>
      <xdr:spPr>
        <a:xfrm>
          <a:off x="135007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111142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xmlns="" id="{00000000-0008-0000-0100-00002A020000}"/>
            </a:ext>
          </a:extLst>
        </xdr:cNvPr>
        <xdr:cNvSpPr txBox="1"/>
      </xdr:nvSpPr>
      <xdr:spPr>
        <a:xfrm>
          <a:off x="126117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xmlns="" id="{00000000-0008-0000-01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xmlns="" id="{00000000-0008-0000-01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xmlns="" id="{00000000-0008-0000-01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xmlns="" id="{00000000-0008-0000-01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xmlns="" id="{00000000-0008-0000-01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xmlns="" id="{00000000-0008-0000-01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xmlns="" id="{00000000-0008-0000-01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xmlns="" id="{00000000-0008-0000-01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xmlns="" id="{00000000-0008-0000-01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xmlns="" id="{00000000-0008-0000-01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xmlns="" id="{00000000-0008-0000-0100-000035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xmlns="" id="{00000000-0008-0000-0100-000036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xmlns="" id="{00000000-0008-0000-0100-000037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xmlns="" id="{00000000-0008-0000-0100-000038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xmlns="" id="{00000000-0008-0000-0100-000039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xmlns="" id="{00000000-0008-0000-0100-00003A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xmlns="" id="{00000000-0008-0000-0100-00003B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xmlns="" id="{00000000-0008-0000-0100-00003C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xmlns="" id="{00000000-0008-0000-0100-00003D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xmlns="" id="{00000000-0008-0000-0100-00003E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xmlns="" id="{00000000-0008-0000-01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xmlns="" id="{00000000-0008-0000-0100-000040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xmlns="" id="{00000000-0008-0000-01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a:extLst>
            <a:ext uri="{FF2B5EF4-FFF2-40B4-BE49-F238E27FC236}">
              <a16:creationId xmlns:a16="http://schemas.microsoft.com/office/drawing/2014/main" xmlns="" id="{00000000-0008-0000-0100-000042020000}"/>
            </a:ext>
          </a:extLst>
        </xdr:cNvPr>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xmlns="" id="{00000000-0008-0000-0100-000043020000}"/>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a:extLst>
            <a:ext uri="{FF2B5EF4-FFF2-40B4-BE49-F238E27FC236}">
              <a16:creationId xmlns:a16="http://schemas.microsoft.com/office/drawing/2014/main" xmlns="" id="{00000000-0008-0000-0100-00004402000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xmlns="" id="{00000000-0008-0000-0100-000045020000}"/>
            </a:ext>
          </a:extLst>
        </xdr:cNvPr>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a:extLst>
            <a:ext uri="{FF2B5EF4-FFF2-40B4-BE49-F238E27FC236}">
              <a16:creationId xmlns:a16="http://schemas.microsoft.com/office/drawing/2014/main" xmlns="" id="{00000000-0008-0000-0100-000046020000}"/>
            </a:ext>
          </a:extLst>
        </xdr:cNvPr>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xmlns="" id="{00000000-0008-0000-0100-000047020000}"/>
            </a:ext>
          </a:extLst>
        </xdr:cNvPr>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84" name="フローチャート: 判断 583">
          <a:extLst>
            <a:ext uri="{FF2B5EF4-FFF2-40B4-BE49-F238E27FC236}">
              <a16:creationId xmlns:a16="http://schemas.microsoft.com/office/drawing/2014/main" xmlns="" id="{00000000-0008-0000-0100-000048020000}"/>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85" name="フローチャート: 判断 584">
          <a:extLst>
            <a:ext uri="{FF2B5EF4-FFF2-40B4-BE49-F238E27FC236}">
              <a16:creationId xmlns:a16="http://schemas.microsoft.com/office/drawing/2014/main" xmlns="" id="{00000000-0008-0000-0100-000049020000}"/>
            </a:ext>
          </a:extLst>
        </xdr:cNvPr>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6" name="フローチャート: 判断 585">
          <a:extLst>
            <a:ext uri="{FF2B5EF4-FFF2-40B4-BE49-F238E27FC236}">
              <a16:creationId xmlns:a16="http://schemas.microsoft.com/office/drawing/2014/main" xmlns="" id="{00000000-0008-0000-0100-00004A020000}"/>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87" name="フローチャート: 判断 586">
          <a:extLst>
            <a:ext uri="{FF2B5EF4-FFF2-40B4-BE49-F238E27FC236}">
              <a16:creationId xmlns:a16="http://schemas.microsoft.com/office/drawing/2014/main" xmlns="" id="{00000000-0008-0000-0100-00004B020000}"/>
            </a:ext>
          </a:extLst>
        </xdr:cNvPr>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8" name="フローチャート: 判断 587">
          <a:extLst>
            <a:ext uri="{FF2B5EF4-FFF2-40B4-BE49-F238E27FC236}">
              <a16:creationId xmlns:a16="http://schemas.microsoft.com/office/drawing/2014/main" xmlns="" id="{00000000-0008-0000-0100-00004C020000}"/>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00000000-0008-0000-01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00000000-0008-0000-01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00000000-0008-0000-01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00000000-0008-0000-01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xmlns="" id="{00000000-0008-0000-01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143510</xdr:rowOff>
    </xdr:from>
    <xdr:to>
      <xdr:col>116</xdr:col>
      <xdr:colOff>114300</xdr:colOff>
      <xdr:row>34</xdr:row>
      <xdr:rowOff>73660</xdr:rowOff>
    </xdr:to>
    <xdr:sp macro="" textlink="">
      <xdr:nvSpPr>
        <xdr:cNvPr id="594" name="楕円 593">
          <a:extLst>
            <a:ext uri="{FF2B5EF4-FFF2-40B4-BE49-F238E27FC236}">
              <a16:creationId xmlns:a16="http://schemas.microsoft.com/office/drawing/2014/main" xmlns="" id="{00000000-0008-0000-0100-000052020000}"/>
            </a:ext>
          </a:extLst>
        </xdr:cNvPr>
        <xdr:cNvSpPr/>
      </xdr:nvSpPr>
      <xdr:spPr>
        <a:xfrm>
          <a:off x="221107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96537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xmlns="" id="{00000000-0008-0000-0100-000053020000}"/>
            </a:ext>
          </a:extLst>
        </xdr:cNvPr>
        <xdr:cNvSpPr txBox="1"/>
      </xdr:nvSpPr>
      <xdr:spPr>
        <a:xfrm>
          <a:off x="22199600" y="575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29210</xdr:rowOff>
    </xdr:from>
    <xdr:to>
      <xdr:col>112</xdr:col>
      <xdr:colOff>38100</xdr:colOff>
      <xdr:row>34</xdr:row>
      <xdr:rowOff>130810</xdr:rowOff>
    </xdr:to>
    <xdr:sp macro="" textlink="">
      <xdr:nvSpPr>
        <xdr:cNvPr id="596" name="楕円 595">
          <a:extLst>
            <a:ext uri="{FF2B5EF4-FFF2-40B4-BE49-F238E27FC236}">
              <a16:creationId xmlns:a16="http://schemas.microsoft.com/office/drawing/2014/main" xmlns="" id="{00000000-0008-0000-0100-000054020000}"/>
            </a:ext>
          </a:extLst>
        </xdr:cNvPr>
        <xdr:cNvSpPr/>
      </xdr:nvSpPr>
      <xdr:spPr>
        <a:xfrm>
          <a:off x="21272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22860</xdr:rowOff>
    </xdr:from>
    <xdr:to>
      <xdr:col>116</xdr:col>
      <xdr:colOff>63500</xdr:colOff>
      <xdr:row>34</xdr:row>
      <xdr:rowOff>80010</xdr:rowOff>
    </xdr:to>
    <xdr:cxnSp macro="">
      <xdr:nvCxnSpPr>
        <xdr:cNvPr id="597" name="直線コネクタ 596">
          <a:extLst>
            <a:ext uri="{FF2B5EF4-FFF2-40B4-BE49-F238E27FC236}">
              <a16:creationId xmlns:a16="http://schemas.microsoft.com/office/drawing/2014/main" xmlns="" id="{00000000-0008-0000-0100-000055020000}"/>
            </a:ext>
          </a:extLst>
        </xdr:cNvPr>
        <xdr:cNvCxnSpPr/>
      </xdr:nvCxnSpPr>
      <xdr:spPr>
        <a:xfrm flipV="1">
          <a:off x="21323300" y="58521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36830</xdr:rowOff>
    </xdr:from>
    <xdr:to>
      <xdr:col>107</xdr:col>
      <xdr:colOff>101600</xdr:colOff>
      <xdr:row>34</xdr:row>
      <xdr:rowOff>138430</xdr:rowOff>
    </xdr:to>
    <xdr:sp macro="" textlink="">
      <xdr:nvSpPr>
        <xdr:cNvPr id="598" name="楕円 597">
          <a:extLst>
            <a:ext uri="{FF2B5EF4-FFF2-40B4-BE49-F238E27FC236}">
              <a16:creationId xmlns:a16="http://schemas.microsoft.com/office/drawing/2014/main" xmlns="" id="{00000000-0008-0000-0100-000056020000}"/>
            </a:ext>
          </a:extLst>
        </xdr:cNvPr>
        <xdr:cNvSpPr/>
      </xdr:nvSpPr>
      <xdr:spPr>
        <a:xfrm>
          <a:off x="20383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80010</xdr:rowOff>
    </xdr:from>
    <xdr:to>
      <xdr:col>111</xdr:col>
      <xdr:colOff>177800</xdr:colOff>
      <xdr:row>34</xdr:row>
      <xdr:rowOff>87630</xdr:rowOff>
    </xdr:to>
    <xdr:cxnSp macro="">
      <xdr:nvCxnSpPr>
        <xdr:cNvPr id="599" name="直線コネクタ 598">
          <a:extLst>
            <a:ext uri="{FF2B5EF4-FFF2-40B4-BE49-F238E27FC236}">
              <a16:creationId xmlns:a16="http://schemas.microsoft.com/office/drawing/2014/main" xmlns="" id="{00000000-0008-0000-0100-000057020000}"/>
            </a:ext>
          </a:extLst>
        </xdr:cNvPr>
        <xdr:cNvCxnSpPr/>
      </xdr:nvCxnSpPr>
      <xdr:spPr>
        <a:xfrm flipV="1">
          <a:off x="20434300" y="5909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154940</xdr:rowOff>
    </xdr:from>
    <xdr:to>
      <xdr:col>102</xdr:col>
      <xdr:colOff>165100</xdr:colOff>
      <xdr:row>34</xdr:row>
      <xdr:rowOff>85090</xdr:rowOff>
    </xdr:to>
    <xdr:sp macro="" textlink="">
      <xdr:nvSpPr>
        <xdr:cNvPr id="600" name="楕円 599">
          <a:extLst>
            <a:ext uri="{FF2B5EF4-FFF2-40B4-BE49-F238E27FC236}">
              <a16:creationId xmlns:a16="http://schemas.microsoft.com/office/drawing/2014/main" xmlns="" id="{00000000-0008-0000-0100-000058020000}"/>
            </a:ext>
          </a:extLst>
        </xdr:cNvPr>
        <xdr:cNvSpPr/>
      </xdr:nvSpPr>
      <xdr:spPr>
        <a:xfrm>
          <a:off x="194945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34290</xdr:rowOff>
    </xdr:from>
    <xdr:to>
      <xdr:col>107</xdr:col>
      <xdr:colOff>50800</xdr:colOff>
      <xdr:row>34</xdr:row>
      <xdr:rowOff>87630</xdr:rowOff>
    </xdr:to>
    <xdr:cxnSp macro="">
      <xdr:nvCxnSpPr>
        <xdr:cNvPr id="601" name="直線コネクタ 600">
          <a:extLst>
            <a:ext uri="{FF2B5EF4-FFF2-40B4-BE49-F238E27FC236}">
              <a16:creationId xmlns:a16="http://schemas.microsoft.com/office/drawing/2014/main" xmlns="" id="{00000000-0008-0000-0100-000059020000}"/>
            </a:ext>
          </a:extLst>
        </xdr:cNvPr>
        <xdr:cNvCxnSpPr/>
      </xdr:nvCxnSpPr>
      <xdr:spPr>
        <a:xfrm>
          <a:off x="19545300" y="58635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158750</xdr:rowOff>
    </xdr:from>
    <xdr:to>
      <xdr:col>98</xdr:col>
      <xdr:colOff>38100</xdr:colOff>
      <xdr:row>34</xdr:row>
      <xdr:rowOff>88900</xdr:rowOff>
    </xdr:to>
    <xdr:sp macro="" textlink="">
      <xdr:nvSpPr>
        <xdr:cNvPr id="602" name="楕円 601">
          <a:extLst>
            <a:ext uri="{FF2B5EF4-FFF2-40B4-BE49-F238E27FC236}">
              <a16:creationId xmlns:a16="http://schemas.microsoft.com/office/drawing/2014/main" xmlns="" id="{00000000-0008-0000-0100-00005A020000}"/>
            </a:ext>
          </a:extLst>
        </xdr:cNvPr>
        <xdr:cNvSpPr/>
      </xdr:nvSpPr>
      <xdr:spPr>
        <a:xfrm>
          <a:off x="18605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34290</xdr:rowOff>
    </xdr:from>
    <xdr:to>
      <xdr:col>102</xdr:col>
      <xdr:colOff>114300</xdr:colOff>
      <xdr:row>34</xdr:row>
      <xdr:rowOff>38100</xdr:rowOff>
    </xdr:to>
    <xdr:cxnSp macro="">
      <xdr:nvCxnSpPr>
        <xdr:cNvPr id="603" name="直線コネクタ 602">
          <a:extLst>
            <a:ext uri="{FF2B5EF4-FFF2-40B4-BE49-F238E27FC236}">
              <a16:creationId xmlns:a16="http://schemas.microsoft.com/office/drawing/2014/main" xmlns="" id="{00000000-0008-0000-0100-00005B020000}"/>
            </a:ext>
          </a:extLst>
        </xdr:cNvPr>
        <xdr:cNvCxnSpPr/>
      </xdr:nvCxnSpPr>
      <xdr:spPr>
        <a:xfrm flipV="1">
          <a:off x="18656300" y="5863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148607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xmlns="" id="{00000000-0008-0000-0100-00005C020000}"/>
            </a:ext>
          </a:extLst>
        </xdr:cNvPr>
        <xdr:cNvSpPr txBox="1"/>
      </xdr:nvSpPr>
      <xdr:spPr>
        <a:xfrm>
          <a:off x="21075727"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xmlns="" id="{00000000-0008-0000-0100-00005D020000}"/>
            </a:ext>
          </a:extLst>
        </xdr:cNvPr>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167657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xmlns="" id="{00000000-0008-0000-0100-00005E020000}"/>
            </a:ext>
          </a:extLst>
        </xdr:cNvPr>
        <xdr:cNvSpPr txBox="1"/>
      </xdr:nvSpPr>
      <xdr:spPr>
        <a:xfrm>
          <a:off x="19310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xmlns="" id="{00000000-0008-0000-0100-00005F020000}"/>
            </a:ext>
          </a:extLst>
        </xdr:cNvPr>
        <xdr:cNvSpPr txBox="1"/>
      </xdr:nvSpPr>
      <xdr:spPr>
        <a:xfrm>
          <a:off x="18421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147337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xmlns="" id="{00000000-0008-0000-0100-000060020000}"/>
            </a:ext>
          </a:extLst>
        </xdr:cNvPr>
        <xdr:cNvSpPr txBox="1"/>
      </xdr:nvSpPr>
      <xdr:spPr>
        <a:xfrm>
          <a:off x="21075727" y="563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154957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xmlns="" id="{00000000-0008-0000-0100-000061020000}"/>
            </a:ext>
          </a:extLst>
        </xdr:cNvPr>
        <xdr:cNvSpPr txBox="1"/>
      </xdr:nvSpPr>
      <xdr:spPr>
        <a:xfrm>
          <a:off x="20199427"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101617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xmlns="" id="{00000000-0008-0000-0100-000062020000}"/>
            </a:ext>
          </a:extLst>
        </xdr:cNvPr>
        <xdr:cNvSpPr txBox="1"/>
      </xdr:nvSpPr>
      <xdr:spPr>
        <a:xfrm>
          <a:off x="19310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105427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xmlns="" id="{00000000-0008-0000-0100-000063020000}"/>
            </a:ext>
          </a:extLst>
        </xdr:cNvPr>
        <xdr:cNvSpPr txBox="1"/>
      </xdr:nvSpPr>
      <xdr:spPr>
        <a:xfrm>
          <a:off x="18421427"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xmlns="" id="{00000000-0008-0000-01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xmlns="" id="{00000000-0008-0000-01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xmlns="" id="{00000000-0008-0000-01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xmlns="" id="{00000000-0008-0000-01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xmlns="" id="{00000000-0008-0000-01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xmlns="" id="{00000000-0008-0000-01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xmlns="" id="{00000000-0008-0000-01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xmlns="" id="{00000000-0008-0000-01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xmlns="" id="{00000000-0008-0000-01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xmlns="" id="{00000000-0008-0000-01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xmlns="" id="{00000000-0008-0000-01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xmlns="" id="{00000000-0008-0000-0100-00006F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a:extLst>
            <a:ext uri="{FF2B5EF4-FFF2-40B4-BE49-F238E27FC236}">
              <a16:creationId xmlns:a16="http://schemas.microsoft.com/office/drawing/2014/main" xmlns="" id="{00000000-0008-0000-0100-000070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xmlns="" id="{00000000-0008-0000-0100-00007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xmlns="" id="{00000000-0008-0000-0100-00007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xmlns="" id="{00000000-0008-0000-0100-00007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xmlns="" id="{00000000-0008-0000-0100-00007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xmlns="" id="{00000000-0008-0000-0100-00007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xmlns="" id="{00000000-0008-0000-0100-00007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xmlns="" id="{00000000-0008-0000-0100-00007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xmlns="" id="{00000000-0008-0000-0100-00007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xmlns="" id="{00000000-0008-0000-0100-00007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a:extLst>
            <a:ext uri="{FF2B5EF4-FFF2-40B4-BE49-F238E27FC236}">
              <a16:creationId xmlns:a16="http://schemas.microsoft.com/office/drawing/2014/main" xmlns="" id="{00000000-0008-0000-0100-00007A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xmlns="" id="{00000000-0008-0000-01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xmlns="" id="{00000000-0008-0000-0100-00007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xmlns="" id="{00000000-0008-0000-0100-00007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xmlns="" id="{00000000-0008-0000-0100-00007E020000}"/>
            </a:ext>
          </a:extLst>
        </xdr:cNvPr>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学校施設】&#10;有形固定資産減価償却率最小値テキスト">
          <a:extLst>
            <a:ext uri="{FF2B5EF4-FFF2-40B4-BE49-F238E27FC236}">
              <a16:creationId xmlns:a16="http://schemas.microsoft.com/office/drawing/2014/main" xmlns="" id="{00000000-0008-0000-0100-00007F020000}"/>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xmlns="" id="{00000000-0008-0000-0100-000080020000}"/>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41" name="【学校施設】&#10;有形固定資産減価償却率最大値テキスト">
          <a:extLst>
            <a:ext uri="{FF2B5EF4-FFF2-40B4-BE49-F238E27FC236}">
              <a16:creationId xmlns:a16="http://schemas.microsoft.com/office/drawing/2014/main" xmlns="" id="{00000000-0008-0000-0100-000081020000}"/>
            </a:ext>
          </a:extLst>
        </xdr:cNvPr>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a:extLst>
            <a:ext uri="{FF2B5EF4-FFF2-40B4-BE49-F238E27FC236}">
              <a16:creationId xmlns:a16="http://schemas.microsoft.com/office/drawing/2014/main" xmlns="" id="{00000000-0008-0000-0100-000082020000}"/>
            </a:ext>
          </a:extLst>
        </xdr:cNvPr>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43" name="【学校施設】&#10;有形固定資産減価償却率平均値テキスト">
          <a:extLst>
            <a:ext uri="{FF2B5EF4-FFF2-40B4-BE49-F238E27FC236}">
              <a16:creationId xmlns:a16="http://schemas.microsoft.com/office/drawing/2014/main" xmlns="" id="{00000000-0008-0000-0100-000083020000}"/>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4" name="フローチャート: 判断 643">
          <a:extLst>
            <a:ext uri="{FF2B5EF4-FFF2-40B4-BE49-F238E27FC236}">
              <a16:creationId xmlns:a16="http://schemas.microsoft.com/office/drawing/2014/main" xmlns="" id="{00000000-0008-0000-0100-000084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45" name="フローチャート: 判断 644">
          <a:extLst>
            <a:ext uri="{FF2B5EF4-FFF2-40B4-BE49-F238E27FC236}">
              <a16:creationId xmlns:a16="http://schemas.microsoft.com/office/drawing/2014/main" xmlns="" id="{00000000-0008-0000-0100-000085020000}"/>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6" name="フローチャート: 判断 645">
          <a:extLst>
            <a:ext uri="{FF2B5EF4-FFF2-40B4-BE49-F238E27FC236}">
              <a16:creationId xmlns:a16="http://schemas.microsoft.com/office/drawing/2014/main" xmlns="" id="{00000000-0008-0000-0100-000086020000}"/>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7" name="フローチャート: 判断 646">
          <a:extLst>
            <a:ext uri="{FF2B5EF4-FFF2-40B4-BE49-F238E27FC236}">
              <a16:creationId xmlns:a16="http://schemas.microsoft.com/office/drawing/2014/main" xmlns="" id="{00000000-0008-0000-0100-000087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648" name="フローチャート: 判断 647">
          <a:extLst>
            <a:ext uri="{FF2B5EF4-FFF2-40B4-BE49-F238E27FC236}">
              <a16:creationId xmlns:a16="http://schemas.microsoft.com/office/drawing/2014/main" xmlns="" id="{00000000-0008-0000-0100-000088020000}"/>
            </a:ext>
          </a:extLst>
        </xdr:cNvPr>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00000000-0008-0000-0100-00008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xmlns="" id="{00000000-0008-0000-0100-00008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xmlns="" id="{00000000-0008-0000-0100-00008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xmlns="" id="{00000000-0008-0000-0100-00008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xmlns="" id="{00000000-0008-0000-0100-00008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159838</xdr:rowOff>
    </xdr:from>
    <xdr:to>
      <xdr:col>85</xdr:col>
      <xdr:colOff>177800</xdr:colOff>
      <xdr:row>58</xdr:row>
      <xdr:rowOff>89988</xdr:rowOff>
    </xdr:to>
    <xdr:sp macro="" textlink="">
      <xdr:nvSpPr>
        <xdr:cNvPr id="654" name="楕円 653">
          <a:extLst>
            <a:ext uri="{FF2B5EF4-FFF2-40B4-BE49-F238E27FC236}">
              <a16:creationId xmlns:a16="http://schemas.microsoft.com/office/drawing/2014/main" xmlns="" id="{00000000-0008-0000-0100-00008E020000}"/>
            </a:ext>
          </a:extLst>
        </xdr:cNvPr>
        <xdr:cNvSpPr/>
      </xdr:nvSpPr>
      <xdr:spPr>
        <a:xfrm>
          <a:off x="162687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11265</xdr:rowOff>
    </xdr:from>
    <xdr:ext cx="405111" cy="259045"/>
    <xdr:sp macro="" textlink="">
      <xdr:nvSpPr>
        <xdr:cNvPr id="655" name="【学校施設】&#10;有形固定資産減価償却率該当値テキスト">
          <a:extLst>
            <a:ext uri="{FF2B5EF4-FFF2-40B4-BE49-F238E27FC236}">
              <a16:creationId xmlns:a16="http://schemas.microsoft.com/office/drawing/2014/main" xmlns="" id="{00000000-0008-0000-0100-00008F020000}"/>
            </a:ext>
          </a:extLst>
        </xdr:cNvPr>
        <xdr:cNvSpPr txBox="1"/>
      </xdr:nvSpPr>
      <xdr:spPr>
        <a:xfrm>
          <a:off x="16357600" y="9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146776</xdr:rowOff>
    </xdr:from>
    <xdr:to>
      <xdr:col>81</xdr:col>
      <xdr:colOff>101600</xdr:colOff>
      <xdr:row>58</xdr:row>
      <xdr:rowOff>76926</xdr:rowOff>
    </xdr:to>
    <xdr:sp macro="" textlink="">
      <xdr:nvSpPr>
        <xdr:cNvPr id="656" name="楕円 655">
          <a:extLst>
            <a:ext uri="{FF2B5EF4-FFF2-40B4-BE49-F238E27FC236}">
              <a16:creationId xmlns:a16="http://schemas.microsoft.com/office/drawing/2014/main" xmlns="" id="{00000000-0008-0000-0100-000090020000}"/>
            </a:ext>
          </a:extLst>
        </xdr:cNvPr>
        <xdr:cNvSpPr/>
      </xdr:nvSpPr>
      <xdr:spPr>
        <a:xfrm>
          <a:off x="15430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26126</xdr:rowOff>
    </xdr:from>
    <xdr:to>
      <xdr:col>85</xdr:col>
      <xdr:colOff>127000</xdr:colOff>
      <xdr:row>58</xdr:row>
      <xdr:rowOff>39188</xdr:rowOff>
    </xdr:to>
    <xdr:cxnSp macro="">
      <xdr:nvCxnSpPr>
        <xdr:cNvPr id="657" name="直線コネクタ 656">
          <a:extLst>
            <a:ext uri="{FF2B5EF4-FFF2-40B4-BE49-F238E27FC236}">
              <a16:creationId xmlns:a16="http://schemas.microsoft.com/office/drawing/2014/main" xmlns="" id="{00000000-0008-0000-0100-000091020000}"/>
            </a:ext>
          </a:extLst>
        </xdr:cNvPr>
        <xdr:cNvCxnSpPr/>
      </xdr:nvCxnSpPr>
      <xdr:spPr>
        <a:xfrm>
          <a:off x="15481300" y="997022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4717</xdr:rowOff>
    </xdr:from>
    <xdr:to>
      <xdr:col>76</xdr:col>
      <xdr:colOff>165100</xdr:colOff>
      <xdr:row>58</xdr:row>
      <xdr:rowOff>106317</xdr:rowOff>
    </xdr:to>
    <xdr:sp macro="" textlink="">
      <xdr:nvSpPr>
        <xdr:cNvPr id="658" name="楕円 657">
          <a:extLst>
            <a:ext uri="{FF2B5EF4-FFF2-40B4-BE49-F238E27FC236}">
              <a16:creationId xmlns:a16="http://schemas.microsoft.com/office/drawing/2014/main" xmlns="" id="{00000000-0008-0000-0100-000092020000}"/>
            </a:ext>
          </a:extLst>
        </xdr:cNvPr>
        <xdr:cNvSpPr/>
      </xdr:nvSpPr>
      <xdr:spPr>
        <a:xfrm>
          <a:off x="14541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26126</xdr:rowOff>
    </xdr:from>
    <xdr:to>
      <xdr:col>81</xdr:col>
      <xdr:colOff>50800</xdr:colOff>
      <xdr:row>58</xdr:row>
      <xdr:rowOff>55517</xdr:rowOff>
    </xdr:to>
    <xdr:cxnSp macro="">
      <xdr:nvCxnSpPr>
        <xdr:cNvPr id="659" name="直線コネクタ 658">
          <a:extLst>
            <a:ext uri="{FF2B5EF4-FFF2-40B4-BE49-F238E27FC236}">
              <a16:creationId xmlns:a16="http://schemas.microsoft.com/office/drawing/2014/main" xmlns="" id="{00000000-0008-0000-0100-000093020000}"/>
            </a:ext>
          </a:extLst>
        </xdr:cNvPr>
        <xdr:cNvCxnSpPr/>
      </xdr:nvCxnSpPr>
      <xdr:spPr>
        <a:xfrm flipV="1">
          <a:off x="14592300" y="99702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156573</xdr:rowOff>
    </xdr:from>
    <xdr:to>
      <xdr:col>72</xdr:col>
      <xdr:colOff>38100</xdr:colOff>
      <xdr:row>58</xdr:row>
      <xdr:rowOff>86723</xdr:rowOff>
    </xdr:to>
    <xdr:sp macro="" textlink="">
      <xdr:nvSpPr>
        <xdr:cNvPr id="660" name="楕円 659">
          <a:extLst>
            <a:ext uri="{FF2B5EF4-FFF2-40B4-BE49-F238E27FC236}">
              <a16:creationId xmlns:a16="http://schemas.microsoft.com/office/drawing/2014/main" xmlns="" id="{00000000-0008-0000-0100-000094020000}"/>
            </a:ext>
          </a:extLst>
        </xdr:cNvPr>
        <xdr:cNvSpPr/>
      </xdr:nvSpPr>
      <xdr:spPr>
        <a:xfrm>
          <a:off x="13652500" y="99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35923</xdr:rowOff>
    </xdr:from>
    <xdr:to>
      <xdr:col>76</xdr:col>
      <xdr:colOff>114300</xdr:colOff>
      <xdr:row>58</xdr:row>
      <xdr:rowOff>55517</xdr:rowOff>
    </xdr:to>
    <xdr:cxnSp macro="">
      <xdr:nvCxnSpPr>
        <xdr:cNvPr id="661" name="直線コネクタ 660">
          <a:extLst>
            <a:ext uri="{FF2B5EF4-FFF2-40B4-BE49-F238E27FC236}">
              <a16:creationId xmlns:a16="http://schemas.microsoft.com/office/drawing/2014/main" xmlns="" id="{00000000-0008-0000-0100-000095020000}"/>
            </a:ext>
          </a:extLst>
        </xdr:cNvPr>
        <xdr:cNvCxnSpPr/>
      </xdr:nvCxnSpPr>
      <xdr:spPr>
        <a:xfrm>
          <a:off x="13703300" y="99800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117384</xdr:rowOff>
    </xdr:from>
    <xdr:to>
      <xdr:col>67</xdr:col>
      <xdr:colOff>101600</xdr:colOff>
      <xdr:row>58</xdr:row>
      <xdr:rowOff>47534</xdr:rowOff>
    </xdr:to>
    <xdr:sp macro="" textlink="">
      <xdr:nvSpPr>
        <xdr:cNvPr id="662" name="楕円 661">
          <a:extLst>
            <a:ext uri="{FF2B5EF4-FFF2-40B4-BE49-F238E27FC236}">
              <a16:creationId xmlns:a16="http://schemas.microsoft.com/office/drawing/2014/main" xmlns="" id="{00000000-0008-0000-0100-000096020000}"/>
            </a:ext>
          </a:extLst>
        </xdr:cNvPr>
        <xdr:cNvSpPr/>
      </xdr:nvSpPr>
      <xdr:spPr>
        <a:xfrm>
          <a:off x="127635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168184</xdr:rowOff>
    </xdr:from>
    <xdr:to>
      <xdr:col>71</xdr:col>
      <xdr:colOff>177800</xdr:colOff>
      <xdr:row>58</xdr:row>
      <xdr:rowOff>35923</xdr:rowOff>
    </xdr:to>
    <xdr:cxnSp macro="">
      <xdr:nvCxnSpPr>
        <xdr:cNvPr id="663" name="直線コネクタ 662">
          <a:extLst>
            <a:ext uri="{FF2B5EF4-FFF2-40B4-BE49-F238E27FC236}">
              <a16:creationId xmlns:a16="http://schemas.microsoft.com/office/drawing/2014/main" xmlns="" id="{00000000-0008-0000-0100-000097020000}"/>
            </a:ext>
          </a:extLst>
        </xdr:cNvPr>
        <xdr:cNvCxnSpPr/>
      </xdr:nvCxnSpPr>
      <xdr:spPr>
        <a:xfrm>
          <a:off x="12814300" y="99408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664" name="n_1aveValue【学校施設】&#10;有形固定資産減価償却率">
          <a:extLst>
            <a:ext uri="{FF2B5EF4-FFF2-40B4-BE49-F238E27FC236}">
              <a16:creationId xmlns:a16="http://schemas.microsoft.com/office/drawing/2014/main" xmlns="" id="{00000000-0008-0000-0100-000098020000}"/>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665" name="n_2aveValue【学校施設】&#10;有形固定資産減価償却率">
          <a:extLst>
            <a:ext uri="{FF2B5EF4-FFF2-40B4-BE49-F238E27FC236}">
              <a16:creationId xmlns:a16="http://schemas.microsoft.com/office/drawing/2014/main" xmlns="" id="{00000000-0008-0000-0100-000099020000}"/>
            </a:ext>
          </a:extLst>
        </xdr:cNvPr>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66" name="n_3aveValue【学校施設】&#10;有形固定資産減価償却率">
          <a:extLst>
            <a:ext uri="{FF2B5EF4-FFF2-40B4-BE49-F238E27FC236}">
              <a16:creationId xmlns:a16="http://schemas.microsoft.com/office/drawing/2014/main" xmlns="" id="{00000000-0008-0000-0100-00009A02000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667" name="n_4aveValue【学校施設】&#10;有形固定資産減価償却率">
          <a:extLst>
            <a:ext uri="{FF2B5EF4-FFF2-40B4-BE49-F238E27FC236}">
              <a16:creationId xmlns:a16="http://schemas.microsoft.com/office/drawing/2014/main" xmlns="" id="{00000000-0008-0000-0100-00009B020000}"/>
            </a:ext>
          </a:extLst>
        </xdr:cNvPr>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93453</xdr:rowOff>
    </xdr:from>
    <xdr:ext cx="405111" cy="259045"/>
    <xdr:sp macro="" textlink="">
      <xdr:nvSpPr>
        <xdr:cNvPr id="668" name="n_1mainValue【学校施設】&#10;有形固定資産減価償却率">
          <a:extLst>
            <a:ext uri="{FF2B5EF4-FFF2-40B4-BE49-F238E27FC236}">
              <a16:creationId xmlns:a16="http://schemas.microsoft.com/office/drawing/2014/main" xmlns="" id="{00000000-0008-0000-0100-00009C020000}"/>
            </a:ext>
          </a:extLst>
        </xdr:cNvPr>
        <xdr:cNvSpPr txBox="1"/>
      </xdr:nvSpPr>
      <xdr:spPr>
        <a:xfrm>
          <a:off x="152660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122844</xdr:rowOff>
    </xdr:from>
    <xdr:ext cx="405111" cy="259045"/>
    <xdr:sp macro="" textlink="">
      <xdr:nvSpPr>
        <xdr:cNvPr id="669" name="n_2mainValue【学校施設】&#10;有形固定資産減価償却率">
          <a:extLst>
            <a:ext uri="{FF2B5EF4-FFF2-40B4-BE49-F238E27FC236}">
              <a16:creationId xmlns:a16="http://schemas.microsoft.com/office/drawing/2014/main" xmlns="" id="{00000000-0008-0000-0100-00009D020000}"/>
            </a:ext>
          </a:extLst>
        </xdr:cNvPr>
        <xdr:cNvSpPr txBox="1"/>
      </xdr:nvSpPr>
      <xdr:spPr>
        <a:xfrm>
          <a:off x="14389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103250</xdr:rowOff>
    </xdr:from>
    <xdr:ext cx="405111" cy="259045"/>
    <xdr:sp macro="" textlink="">
      <xdr:nvSpPr>
        <xdr:cNvPr id="670" name="n_3mainValue【学校施設】&#10;有形固定資産減価償却率">
          <a:extLst>
            <a:ext uri="{FF2B5EF4-FFF2-40B4-BE49-F238E27FC236}">
              <a16:creationId xmlns:a16="http://schemas.microsoft.com/office/drawing/2014/main" xmlns="" id="{00000000-0008-0000-0100-00009E020000}"/>
            </a:ext>
          </a:extLst>
        </xdr:cNvPr>
        <xdr:cNvSpPr txBox="1"/>
      </xdr:nvSpPr>
      <xdr:spPr>
        <a:xfrm>
          <a:off x="135007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64061</xdr:rowOff>
    </xdr:from>
    <xdr:ext cx="405111" cy="259045"/>
    <xdr:sp macro="" textlink="">
      <xdr:nvSpPr>
        <xdr:cNvPr id="671" name="n_4mainValue【学校施設】&#10;有形固定資産減価償却率">
          <a:extLst>
            <a:ext uri="{FF2B5EF4-FFF2-40B4-BE49-F238E27FC236}">
              <a16:creationId xmlns:a16="http://schemas.microsoft.com/office/drawing/2014/main" xmlns="" id="{00000000-0008-0000-0100-00009F020000}"/>
            </a:ext>
          </a:extLst>
        </xdr:cNvPr>
        <xdr:cNvSpPr txBox="1"/>
      </xdr:nvSpPr>
      <xdr:spPr>
        <a:xfrm>
          <a:off x="126117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xmlns="" id="{00000000-0008-0000-0100-0000A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xmlns="" id="{00000000-0008-0000-0100-0000A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xmlns="" id="{00000000-0008-0000-0100-0000A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xmlns="" id="{00000000-0008-0000-0100-0000A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xmlns="" id="{00000000-0008-0000-0100-0000A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xmlns="" id="{00000000-0008-0000-0100-0000A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xmlns="" id="{00000000-0008-0000-0100-0000A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xmlns="" id="{00000000-0008-0000-0100-0000A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xmlns="" id="{00000000-0008-0000-0100-0000A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xmlns="" id="{00000000-0008-0000-0100-0000A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xmlns="" id="{00000000-0008-0000-0100-0000A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xmlns="" id="{00000000-0008-0000-0100-0000A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xmlns="" id="{00000000-0008-0000-0100-0000A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xmlns="" id="{00000000-0008-0000-0100-0000A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xmlns="" id="{00000000-0008-0000-0100-0000A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xmlns="" id="{00000000-0008-0000-0100-0000A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xmlns="" id="{00000000-0008-0000-0100-0000B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xmlns="" id="{00000000-0008-0000-0100-0000B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xmlns="" id="{00000000-0008-0000-0100-0000B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xmlns="" id="{00000000-0008-0000-0100-0000B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xmlns="" id="{00000000-0008-0000-0100-0000B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xmlns="" id="{00000000-0008-0000-0100-0000B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xmlns="" id="{00000000-0008-0000-0100-0000B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xmlns="" id="{00000000-0008-0000-0100-0000B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a:extLst>
            <a:ext uri="{FF2B5EF4-FFF2-40B4-BE49-F238E27FC236}">
              <a16:creationId xmlns:a16="http://schemas.microsoft.com/office/drawing/2014/main" xmlns="" id="{00000000-0008-0000-0100-0000B8020000}"/>
            </a:ext>
          </a:extLst>
        </xdr:cNvPr>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7" name="【学校施設】&#10;一人当たり面積最小値テキスト">
          <a:extLst>
            <a:ext uri="{FF2B5EF4-FFF2-40B4-BE49-F238E27FC236}">
              <a16:creationId xmlns:a16="http://schemas.microsoft.com/office/drawing/2014/main" xmlns="" id="{00000000-0008-0000-0100-0000B9020000}"/>
            </a:ext>
          </a:extLst>
        </xdr:cNvPr>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a:extLst>
            <a:ext uri="{FF2B5EF4-FFF2-40B4-BE49-F238E27FC236}">
              <a16:creationId xmlns:a16="http://schemas.microsoft.com/office/drawing/2014/main" xmlns="" id="{00000000-0008-0000-0100-0000BA020000}"/>
            </a:ext>
          </a:extLst>
        </xdr:cNvPr>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9" name="【学校施設】&#10;一人当たり面積最大値テキスト">
          <a:extLst>
            <a:ext uri="{FF2B5EF4-FFF2-40B4-BE49-F238E27FC236}">
              <a16:creationId xmlns:a16="http://schemas.microsoft.com/office/drawing/2014/main" xmlns="" id="{00000000-0008-0000-0100-0000BB020000}"/>
            </a:ext>
          </a:extLst>
        </xdr:cNvPr>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a:extLst>
            <a:ext uri="{FF2B5EF4-FFF2-40B4-BE49-F238E27FC236}">
              <a16:creationId xmlns:a16="http://schemas.microsoft.com/office/drawing/2014/main" xmlns="" id="{00000000-0008-0000-0100-0000BC020000}"/>
            </a:ext>
          </a:extLst>
        </xdr:cNvPr>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701" name="【学校施設】&#10;一人当たり面積平均値テキスト">
          <a:extLst>
            <a:ext uri="{FF2B5EF4-FFF2-40B4-BE49-F238E27FC236}">
              <a16:creationId xmlns:a16="http://schemas.microsoft.com/office/drawing/2014/main" xmlns="" id="{00000000-0008-0000-0100-0000BD020000}"/>
            </a:ext>
          </a:extLst>
        </xdr:cNvPr>
        <xdr:cNvSpPr txBox="1"/>
      </xdr:nvSpPr>
      <xdr:spPr>
        <a:xfrm>
          <a:off x="22199600" y="1041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702" name="フローチャート: 判断 701">
          <a:extLst>
            <a:ext uri="{FF2B5EF4-FFF2-40B4-BE49-F238E27FC236}">
              <a16:creationId xmlns:a16="http://schemas.microsoft.com/office/drawing/2014/main" xmlns="" id="{00000000-0008-0000-0100-0000BE020000}"/>
            </a:ext>
          </a:extLst>
        </xdr:cNvPr>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703" name="フローチャート: 判断 702">
          <a:extLst>
            <a:ext uri="{FF2B5EF4-FFF2-40B4-BE49-F238E27FC236}">
              <a16:creationId xmlns:a16="http://schemas.microsoft.com/office/drawing/2014/main" xmlns="" id="{00000000-0008-0000-0100-0000BF020000}"/>
            </a:ext>
          </a:extLst>
        </xdr:cNvPr>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704" name="フローチャート: 判断 703">
          <a:extLst>
            <a:ext uri="{FF2B5EF4-FFF2-40B4-BE49-F238E27FC236}">
              <a16:creationId xmlns:a16="http://schemas.microsoft.com/office/drawing/2014/main" xmlns="" id="{00000000-0008-0000-0100-0000C0020000}"/>
            </a:ext>
          </a:extLst>
        </xdr:cNvPr>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705" name="フローチャート: 判断 704">
          <a:extLst>
            <a:ext uri="{FF2B5EF4-FFF2-40B4-BE49-F238E27FC236}">
              <a16:creationId xmlns:a16="http://schemas.microsoft.com/office/drawing/2014/main" xmlns="" id="{00000000-0008-0000-0100-0000C1020000}"/>
            </a:ext>
          </a:extLst>
        </xdr:cNvPr>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706" name="フローチャート: 判断 705">
          <a:extLst>
            <a:ext uri="{FF2B5EF4-FFF2-40B4-BE49-F238E27FC236}">
              <a16:creationId xmlns:a16="http://schemas.microsoft.com/office/drawing/2014/main" xmlns="" id="{00000000-0008-0000-0100-0000C2020000}"/>
            </a:ext>
          </a:extLst>
        </xdr:cNvPr>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xmlns="" id="{00000000-0008-0000-0100-0000C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xmlns="" id="{00000000-0008-0000-0100-0000C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xmlns="" id="{00000000-0008-0000-0100-0000C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xmlns="" id="{00000000-0008-0000-0100-0000C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xmlns="" id="{00000000-0008-0000-0100-0000C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111760</xdr:rowOff>
    </xdr:from>
    <xdr:to>
      <xdr:col>116</xdr:col>
      <xdr:colOff>114300</xdr:colOff>
      <xdr:row>63</xdr:row>
      <xdr:rowOff>41910</xdr:rowOff>
    </xdr:to>
    <xdr:sp macro="" textlink="">
      <xdr:nvSpPr>
        <xdr:cNvPr id="712" name="楕円 711">
          <a:extLst>
            <a:ext uri="{FF2B5EF4-FFF2-40B4-BE49-F238E27FC236}">
              <a16:creationId xmlns:a16="http://schemas.microsoft.com/office/drawing/2014/main" xmlns="" id="{00000000-0008-0000-0100-0000C8020000}"/>
            </a:ext>
          </a:extLst>
        </xdr:cNvPr>
        <xdr:cNvSpPr/>
      </xdr:nvSpPr>
      <xdr:spPr>
        <a:xfrm>
          <a:off x="22110700" y="10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90187</xdr:rowOff>
    </xdr:from>
    <xdr:ext cx="469744" cy="259045"/>
    <xdr:sp macro="" textlink="">
      <xdr:nvSpPr>
        <xdr:cNvPr id="713" name="【学校施設】&#10;一人当たり面積該当値テキスト">
          <a:extLst>
            <a:ext uri="{FF2B5EF4-FFF2-40B4-BE49-F238E27FC236}">
              <a16:creationId xmlns:a16="http://schemas.microsoft.com/office/drawing/2014/main" xmlns="" id="{00000000-0008-0000-0100-0000C9020000}"/>
            </a:ext>
          </a:extLst>
        </xdr:cNvPr>
        <xdr:cNvSpPr txBox="1"/>
      </xdr:nvSpPr>
      <xdr:spPr>
        <a:xfrm>
          <a:off x="22199600" y="1072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100330</xdr:rowOff>
    </xdr:from>
    <xdr:to>
      <xdr:col>112</xdr:col>
      <xdr:colOff>38100</xdr:colOff>
      <xdr:row>63</xdr:row>
      <xdr:rowOff>30480</xdr:rowOff>
    </xdr:to>
    <xdr:sp macro="" textlink="">
      <xdr:nvSpPr>
        <xdr:cNvPr id="714" name="楕円 713">
          <a:extLst>
            <a:ext uri="{FF2B5EF4-FFF2-40B4-BE49-F238E27FC236}">
              <a16:creationId xmlns:a16="http://schemas.microsoft.com/office/drawing/2014/main" xmlns="" id="{00000000-0008-0000-0100-0000CA020000}"/>
            </a:ext>
          </a:extLst>
        </xdr:cNvPr>
        <xdr:cNvSpPr/>
      </xdr:nvSpPr>
      <xdr:spPr>
        <a:xfrm>
          <a:off x="21272500" y="107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151130</xdr:rowOff>
    </xdr:from>
    <xdr:to>
      <xdr:col>116</xdr:col>
      <xdr:colOff>63500</xdr:colOff>
      <xdr:row>62</xdr:row>
      <xdr:rowOff>162560</xdr:rowOff>
    </xdr:to>
    <xdr:cxnSp macro="">
      <xdr:nvCxnSpPr>
        <xdr:cNvPr id="715" name="直線コネクタ 714">
          <a:extLst>
            <a:ext uri="{FF2B5EF4-FFF2-40B4-BE49-F238E27FC236}">
              <a16:creationId xmlns:a16="http://schemas.microsoft.com/office/drawing/2014/main" xmlns="" id="{00000000-0008-0000-0100-0000CB020000}"/>
            </a:ext>
          </a:extLst>
        </xdr:cNvPr>
        <xdr:cNvCxnSpPr/>
      </xdr:nvCxnSpPr>
      <xdr:spPr>
        <a:xfrm>
          <a:off x="21323300" y="107810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113030</xdr:rowOff>
    </xdr:from>
    <xdr:to>
      <xdr:col>107</xdr:col>
      <xdr:colOff>101600</xdr:colOff>
      <xdr:row>63</xdr:row>
      <xdr:rowOff>43180</xdr:rowOff>
    </xdr:to>
    <xdr:sp macro="" textlink="">
      <xdr:nvSpPr>
        <xdr:cNvPr id="716" name="楕円 715">
          <a:extLst>
            <a:ext uri="{FF2B5EF4-FFF2-40B4-BE49-F238E27FC236}">
              <a16:creationId xmlns:a16="http://schemas.microsoft.com/office/drawing/2014/main" xmlns="" id="{00000000-0008-0000-0100-0000CC020000}"/>
            </a:ext>
          </a:extLst>
        </xdr:cNvPr>
        <xdr:cNvSpPr/>
      </xdr:nvSpPr>
      <xdr:spPr>
        <a:xfrm>
          <a:off x="20383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151130</xdr:rowOff>
    </xdr:from>
    <xdr:to>
      <xdr:col>111</xdr:col>
      <xdr:colOff>177800</xdr:colOff>
      <xdr:row>62</xdr:row>
      <xdr:rowOff>163830</xdr:rowOff>
    </xdr:to>
    <xdr:cxnSp macro="">
      <xdr:nvCxnSpPr>
        <xdr:cNvPr id="717" name="直線コネクタ 716">
          <a:extLst>
            <a:ext uri="{FF2B5EF4-FFF2-40B4-BE49-F238E27FC236}">
              <a16:creationId xmlns:a16="http://schemas.microsoft.com/office/drawing/2014/main" xmlns="" id="{00000000-0008-0000-0100-0000CD020000}"/>
            </a:ext>
          </a:extLst>
        </xdr:cNvPr>
        <xdr:cNvCxnSpPr/>
      </xdr:nvCxnSpPr>
      <xdr:spPr>
        <a:xfrm flipV="1">
          <a:off x="20434300" y="107810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107950</xdr:rowOff>
    </xdr:from>
    <xdr:to>
      <xdr:col>102</xdr:col>
      <xdr:colOff>165100</xdr:colOff>
      <xdr:row>63</xdr:row>
      <xdr:rowOff>38100</xdr:rowOff>
    </xdr:to>
    <xdr:sp macro="" textlink="">
      <xdr:nvSpPr>
        <xdr:cNvPr id="718" name="楕円 717">
          <a:extLst>
            <a:ext uri="{FF2B5EF4-FFF2-40B4-BE49-F238E27FC236}">
              <a16:creationId xmlns:a16="http://schemas.microsoft.com/office/drawing/2014/main" xmlns="" id="{00000000-0008-0000-0100-0000CE020000}"/>
            </a:ext>
          </a:extLst>
        </xdr:cNvPr>
        <xdr:cNvSpPr/>
      </xdr:nvSpPr>
      <xdr:spPr>
        <a:xfrm>
          <a:off x="19494500" y="107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158750</xdr:rowOff>
    </xdr:from>
    <xdr:to>
      <xdr:col>107</xdr:col>
      <xdr:colOff>50800</xdr:colOff>
      <xdr:row>62</xdr:row>
      <xdr:rowOff>163830</xdr:rowOff>
    </xdr:to>
    <xdr:cxnSp macro="">
      <xdr:nvCxnSpPr>
        <xdr:cNvPr id="719" name="直線コネクタ 718">
          <a:extLst>
            <a:ext uri="{FF2B5EF4-FFF2-40B4-BE49-F238E27FC236}">
              <a16:creationId xmlns:a16="http://schemas.microsoft.com/office/drawing/2014/main" xmlns="" id="{00000000-0008-0000-0100-0000CF020000}"/>
            </a:ext>
          </a:extLst>
        </xdr:cNvPr>
        <xdr:cNvCxnSpPr/>
      </xdr:nvCxnSpPr>
      <xdr:spPr>
        <a:xfrm>
          <a:off x="19545300" y="107886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90170</xdr:rowOff>
    </xdr:from>
    <xdr:to>
      <xdr:col>98</xdr:col>
      <xdr:colOff>38100</xdr:colOff>
      <xdr:row>63</xdr:row>
      <xdr:rowOff>20320</xdr:rowOff>
    </xdr:to>
    <xdr:sp macro="" textlink="">
      <xdr:nvSpPr>
        <xdr:cNvPr id="720" name="楕円 719">
          <a:extLst>
            <a:ext uri="{FF2B5EF4-FFF2-40B4-BE49-F238E27FC236}">
              <a16:creationId xmlns:a16="http://schemas.microsoft.com/office/drawing/2014/main" xmlns="" id="{00000000-0008-0000-0100-0000D0020000}"/>
            </a:ext>
          </a:extLst>
        </xdr:cNvPr>
        <xdr:cNvSpPr/>
      </xdr:nvSpPr>
      <xdr:spPr>
        <a:xfrm>
          <a:off x="18605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140970</xdr:rowOff>
    </xdr:from>
    <xdr:to>
      <xdr:col>102</xdr:col>
      <xdr:colOff>114300</xdr:colOff>
      <xdr:row>62</xdr:row>
      <xdr:rowOff>158750</xdr:rowOff>
    </xdr:to>
    <xdr:cxnSp macro="">
      <xdr:nvCxnSpPr>
        <xdr:cNvPr id="721" name="直線コネクタ 720">
          <a:extLst>
            <a:ext uri="{FF2B5EF4-FFF2-40B4-BE49-F238E27FC236}">
              <a16:creationId xmlns:a16="http://schemas.microsoft.com/office/drawing/2014/main" xmlns="" id="{00000000-0008-0000-0100-0000D1020000}"/>
            </a:ext>
          </a:extLst>
        </xdr:cNvPr>
        <xdr:cNvCxnSpPr/>
      </xdr:nvCxnSpPr>
      <xdr:spPr>
        <a:xfrm>
          <a:off x="18656300" y="1077087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722" name="n_1aveValue【学校施設】&#10;一人当たり面積">
          <a:extLst>
            <a:ext uri="{FF2B5EF4-FFF2-40B4-BE49-F238E27FC236}">
              <a16:creationId xmlns:a16="http://schemas.microsoft.com/office/drawing/2014/main" xmlns="" id="{00000000-0008-0000-0100-0000D2020000}"/>
            </a:ext>
          </a:extLst>
        </xdr:cNvPr>
        <xdr:cNvSpPr txBox="1"/>
      </xdr:nvSpPr>
      <xdr:spPr>
        <a:xfrm>
          <a:off x="210757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723" name="n_2aveValue【学校施設】&#10;一人当たり面積">
          <a:extLst>
            <a:ext uri="{FF2B5EF4-FFF2-40B4-BE49-F238E27FC236}">
              <a16:creationId xmlns:a16="http://schemas.microsoft.com/office/drawing/2014/main" xmlns="" id="{00000000-0008-0000-0100-0000D3020000}"/>
            </a:ext>
          </a:extLst>
        </xdr:cNvPr>
        <xdr:cNvSpPr txBox="1"/>
      </xdr:nvSpPr>
      <xdr:spPr>
        <a:xfrm>
          <a:off x="20199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724" name="n_3aveValue【学校施設】&#10;一人当たり面積">
          <a:extLst>
            <a:ext uri="{FF2B5EF4-FFF2-40B4-BE49-F238E27FC236}">
              <a16:creationId xmlns:a16="http://schemas.microsoft.com/office/drawing/2014/main" xmlns="" id="{00000000-0008-0000-0100-0000D4020000}"/>
            </a:ext>
          </a:extLst>
        </xdr:cNvPr>
        <xdr:cNvSpPr txBox="1"/>
      </xdr:nvSpPr>
      <xdr:spPr>
        <a:xfrm>
          <a:off x="19310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725" name="n_4aveValue【学校施設】&#10;一人当たり面積">
          <a:extLst>
            <a:ext uri="{FF2B5EF4-FFF2-40B4-BE49-F238E27FC236}">
              <a16:creationId xmlns:a16="http://schemas.microsoft.com/office/drawing/2014/main" xmlns="" id="{00000000-0008-0000-0100-0000D5020000}"/>
            </a:ext>
          </a:extLst>
        </xdr:cNvPr>
        <xdr:cNvSpPr txBox="1"/>
      </xdr:nvSpPr>
      <xdr:spPr>
        <a:xfrm>
          <a:off x="18421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21607</xdr:rowOff>
    </xdr:from>
    <xdr:ext cx="469744" cy="259045"/>
    <xdr:sp macro="" textlink="">
      <xdr:nvSpPr>
        <xdr:cNvPr id="726" name="n_1mainValue【学校施設】&#10;一人当たり面積">
          <a:extLst>
            <a:ext uri="{FF2B5EF4-FFF2-40B4-BE49-F238E27FC236}">
              <a16:creationId xmlns:a16="http://schemas.microsoft.com/office/drawing/2014/main" xmlns="" id="{00000000-0008-0000-0100-0000D6020000}"/>
            </a:ext>
          </a:extLst>
        </xdr:cNvPr>
        <xdr:cNvSpPr txBox="1"/>
      </xdr:nvSpPr>
      <xdr:spPr>
        <a:xfrm>
          <a:off x="21075727" y="1082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34307</xdr:rowOff>
    </xdr:from>
    <xdr:ext cx="469744" cy="259045"/>
    <xdr:sp macro="" textlink="">
      <xdr:nvSpPr>
        <xdr:cNvPr id="727" name="n_2mainValue【学校施設】&#10;一人当たり面積">
          <a:extLst>
            <a:ext uri="{FF2B5EF4-FFF2-40B4-BE49-F238E27FC236}">
              <a16:creationId xmlns:a16="http://schemas.microsoft.com/office/drawing/2014/main" xmlns="" id="{00000000-0008-0000-0100-0000D7020000}"/>
            </a:ext>
          </a:extLst>
        </xdr:cNvPr>
        <xdr:cNvSpPr txBox="1"/>
      </xdr:nvSpPr>
      <xdr:spPr>
        <a:xfrm>
          <a:off x="20199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29227</xdr:rowOff>
    </xdr:from>
    <xdr:ext cx="469744" cy="259045"/>
    <xdr:sp macro="" textlink="">
      <xdr:nvSpPr>
        <xdr:cNvPr id="728" name="n_3mainValue【学校施設】&#10;一人当たり面積">
          <a:extLst>
            <a:ext uri="{FF2B5EF4-FFF2-40B4-BE49-F238E27FC236}">
              <a16:creationId xmlns:a16="http://schemas.microsoft.com/office/drawing/2014/main" xmlns="" id="{00000000-0008-0000-0100-0000D8020000}"/>
            </a:ext>
          </a:extLst>
        </xdr:cNvPr>
        <xdr:cNvSpPr txBox="1"/>
      </xdr:nvSpPr>
      <xdr:spPr>
        <a:xfrm>
          <a:off x="19310427" y="108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11447</xdr:rowOff>
    </xdr:from>
    <xdr:ext cx="469744" cy="259045"/>
    <xdr:sp macro="" textlink="">
      <xdr:nvSpPr>
        <xdr:cNvPr id="729" name="n_4mainValue【学校施設】&#10;一人当たり面積">
          <a:extLst>
            <a:ext uri="{FF2B5EF4-FFF2-40B4-BE49-F238E27FC236}">
              <a16:creationId xmlns:a16="http://schemas.microsoft.com/office/drawing/2014/main" xmlns="" id="{00000000-0008-0000-0100-0000D9020000}"/>
            </a:ext>
          </a:extLst>
        </xdr:cNvPr>
        <xdr:cNvSpPr txBox="1"/>
      </xdr:nvSpPr>
      <xdr:spPr>
        <a:xfrm>
          <a:off x="18421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xmlns="" id="{00000000-0008-0000-0100-0000D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xmlns="" id="{00000000-0008-0000-0100-0000D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xmlns="" id="{00000000-0008-0000-0100-0000D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xmlns="" id="{00000000-0008-0000-0100-0000D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xmlns="" id="{00000000-0008-0000-0100-0000D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xmlns="" id="{00000000-0008-0000-0100-0000D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xmlns="" id="{00000000-0008-0000-0100-0000E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xmlns="" id="{00000000-0008-0000-0100-0000E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xmlns="" id="{00000000-0008-0000-0100-0000E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xmlns="" id="{00000000-0008-0000-0100-0000E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xmlns="" id="{00000000-0008-0000-0100-0000E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a:extLst>
            <a:ext uri="{FF2B5EF4-FFF2-40B4-BE49-F238E27FC236}">
              <a16:creationId xmlns:a16="http://schemas.microsoft.com/office/drawing/2014/main" xmlns="" id="{00000000-0008-0000-0100-0000E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a:extLst>
            <a:ext uri="{FF2B5EF4-FFF2-40B4-BE49-F238E27FC236}">
              <a16:creationId xmlns:a16="http://schemas.microsoft.com/office/drawing/2014/main" xmlns="" id="{00000000-0008-0000-0100-0000E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a:extLst>
            <a:ext uri="{FF2B5EF4-FFF2-40B4-BE49-F238E27FC236}">
              <a16:creationId xmlns:a16="http://schemas.microsoft.com/office/drawing/2014/main" xmlns="" id="{00000000-0008-0000-0100-0000E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a:extLst>
            <a:ext uri="{FF2B5EF4-FFF2-40B4-BE49-F238E27FC236}">
              <a16:creationId xmlns:a16="http://schemas.microsoft.com/office/drawing/2014/main" xmlns="" id="{00000000-0008-0000-0100-0000E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a:extLst>
            <a:ext uri="{FF2B5EF4-FFF2-40B4-BE49-F238E27FC236}">
              <a16:creationId xmlns:a16="http://schemas.microsoft.com/office/drawing/2014/main" xmlns="" id="{00000000-0008-0000-0100-0000E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a:extLst>
            <a:ext uri="{FF2B5EF4-FFF2-40B4-BE49-F238E27FC236}">
              <a16:creationId xmlns:a16="http://schemas.microsoft.com/office/drawing/2014/main" xmlns="" id="{00000000-0008-0000-0100-0000E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a:extLst>
            <a:ext uri="{FF2B5EF4-FFF2-40B4-BE49-F238E27FC236}">
              <a16:creationId xmlns:a16="http://schemas.microsoft.com/office/drawing/2014/main" xmlns="" id="{00000000-0008-0000-0100-0000E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a:extLst>
            <a:ext uri="{FF2B5EF4-FFF2-40B4-BE49-F238E27FC236}">
              <a16:creationId xmlns:a16="http://schemas.microsoft.com/office/drawing/2014/main" xmlns="" id="{00000000-0008-0000-0100-0000E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a:extLst>
            <a:ext uri="{FF2B5EF4-FFF2-40B4-BE49-F238E27FC236}">
              <a16:creationId xmlns:a16="http://schemas.microsoft.com/office/drawing/2014/main" xmlns="" id="{00000000-0008-0000-0100-0000E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a:extLst>
            <a:ext uri="{FF2B5EF4-FFF2-40B4-BE49-F238E27FC236}">
              <a16:creationId xmlns:a16="http://schemas.microsoft.com/office/drawing/2014/main" xmlns="" id="{00000000-0008-0000-0100-0000E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a:extLst>
            <a:ext uri="{FF2B5EF4-FFF2-40B4-BE49-F238E27FC236}">
              <a16:creationId xmlns:a16="http://schemas.microsoft.com/office/drawing/2014/main" xmlns="" id="{00000000-0008-0000-0100-0000E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a:extLst>
            <a:ext uri="{FF2B5EF4-FFF2-40B4-BE49-F238E27FC236}">
              <a16:creationId xmlns:a16="http://schemas.microsoft.com/office/drawing/2014/main" xmlns="" id="{00000000-0008-0000-0100-0000F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xmlns="" id="{00000000-0008-0000-0100-0000F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a:extLst>
            <a:ext uri="{FF2B5EF4-FFF2-40B4-BE49-F238E27FC236}">
              <a16:creationId xmlns:a16="http://schemas.microsoft.com/office/drawing/2014/main" xmlns="" id="{00000000-0008-0000-0100-0000F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a:extLst>
            <a:ext uri="{FF2B5EF4-FFF2-40B4-BE49-F238E27FC236}">
              <a16:creationId xmlns:a16="http://schemas.microsoft.com/office/drawing/2014/main" xmlns="" id="{00000000-0008-0000-0100-0000F3020000}"/>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a:extLst>
            <a:ext uri="{FF2B5EF4-FFF2-40B4-BE49-F238E27FC236}">
              <a16:creationId xmlns:a16="http://schemas.microsoft.com/office/drawing/2014/main" xmlns="" id="{00000000-0008-0000-0100-0000F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a:extLst>
            <a:ext uri="{FF2B5EF4-FFF2-40B4-BE49-F238E27FC236}">
              <a16:creationId xmlns:a16="http://schemas.microsoft.com/office/drawing/2014/main" xmlns="" id="{00000000-0008-0000-0100-0000F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8" name="【児童館】&#10;有形固定資産減価償却率最大値テキスト">
          <a:extLst>
            <a:ext uri="{FF2B5EF4-FFF2-40B4-BE49-F238E27FC236}">
              <a16:creationId xmlns:a16="http://schemas.microsoft.com/office/drawing/2014/main" xmlns="" id="{00000000-0008-0000-0100-0000F6020000}"/>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a:extLst>
            <a:ext uri="{FF2B5EF4-FFF2-40B4-BE49-F238E27FC236}">
              <a16:creationId xmlns:a16="http://schemas.microsoft.com/office/drawing/2014/main" xmlns="" id="{00000000-0008-0000-0100-0000F7020000}"/>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760" name="【児童館】&#10;有形固定資産減価償却率平均値テキスト">
          <a:extLst>
            <a:ext uri="{FF2B5EF4-FFF2-40B4-BE49-F238E27FC236}">
              <a16:creationId xmlns:a16="http://schemas.microsoft.com/office/drawing/2014/main" xmlns="" id="{00000000-0008-0000-0100-0000F8020000}"/>
            </a:ext>
          </a:extLst>
        </xdr:cNvPr>
        <xdr:cNvSpPr txBox="1"/>
      </xdr:nvSpPr>
      <xdr:spPr>
        <a:xfrm>
          <a:off x="16357600" y="13847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61" name="フローチャート: 判断 760">
          <a:extLst>
            <a:ext uri="{FF2B5EF4-FFF2-40B4-BE49-F238E27FC236}">
              <a16:creationId xmlns:a16="http://schemas.microsoft.com/office/drawing/2014/main" xmlns="" id="{00000000-0008-0000-0100-0000F9020000}"/>
            </a:ext>
          </a:extLst>
        </xdr:cNvPr>
        <xdr:cNvSpPr/>
      </xdr:nvSpPr>
      <xdr:spPr>
        <a:xfrm>
          <a:off x="162687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62" name="フローチャート: 判断 761">
          <a:extLst>
            <a:ext uri="{FF2B5EF4-FFF2-40B4-BE49-F238E27FC236}">
              <a16:creationId xmlns:a16="http://schemas.microsoft.com/office/drawing/2014/main" xmlns="" id="{00000000-0008-0000-0100-0000FA020000}"/>
            </a:ext>
          </a:extLst>
        </xdr:cNvPr>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63" name="フローチャート: 判断 762">
          <a:extLst>
            <a:ext uri="{FF2B5EF4-FFF2-40B4-BE49-F238E27FC236}">
              <a16:creationId xmlns:a16="http://schemas.microsoft.com/office/drawing/2014/main" xmlns="" id="{00000000-0008-0000-0100-0000FB020000}"/>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764" name="フローチャート: 判断 763">
          <a:extLst>
            <a:ext uri="{FF2B5EF4-FFF2-40B4-BE49-F238E27FC236}">
              <a16:creationId xmlns:a16="http://schemas.microsoft.com/office/drawing/2014/main" xmlns="" id="{00000000-0008-0000-0100-0000FC020000}"/>
            </a:ext>
          </a:extLst>
        </xdr:cNvPr>
        <xdr:cNvSpPr/>
      </xdr:nvSpPr>
      <xdr:spPr>
        <a:xfrm>
          <a:off x="13652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65" name="フローチャート: 判断 764">
          <a:extLst>
            <a:ext uri="{FF2B5EF4-FFF2-40B4-BE49-F238E27FC236}">
              <a16:creationId xmlns:a16="http://schemas.microsoft.com/office/drawing/2014/main" xmlns="" id="{00000000-0008-0000-0100-0000FD020000}"/>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xmlns="" id="{00000000-0008-0000-0100-0000F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xmlns="" id="{00000000-0008-0000-0100-0000F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xmlns="" id="{00000000-0008-0000-0100-00000003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xmlns="" id="{00000000-0008-0000-0100-000001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xmlns="" id="{00000000-0008-0000-0100-000002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134257</xdr:rowOff>
    </xdr:from>
    <xdr:to>
      <xdr:col>85</xdr:col>
      <xdr:colOff>177800</xdr:colOff>
      <xdr:row>85</xdr:row>
      <xdr:rowOff>64407</xdr:rowOff>
    </xdr:to>
    <xdr:sp macro="" textlink="">
      <xdr:nvSpPr>
        <xdr:cNvPr id="771" name="楕円 770">
          <a:extLst>
            <a:ext uri="{FF2B5EF4-FFF2-40B4-BE49-F238E27FC236}">
              <a16:creationId xmlns:a16="http://schemas.microsoft.com/office/drawing/2014/main" xmlns="" id="{00000000-0008-0000-0100-000003030000}"/>
            </a:ext>
          </a:extLst>
        </xdr:cNvPr>
        <xdr:cNvSpPr/>
      </xdr:nvSpPr>
      <xdr:spPr>
        <a:xfrm>
          <a:off x="16268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112684</xdr:rowOff>
    </xdr:from>
    <xdr:ext cx="405111" cy="259045"/>
    <xdr:sp macro="" textlink="">
      <xdr:nvSpPr>
        <xdr:cNvPr id="772" name="【児童館】&#10;有形固定資産減価償却率該当値テキスト">
          <a:extLst>
            <a:ext uri="{FF2B5EF4-FFF2-40B4-BE49-F238E27FC236}">
              <a16:creationId xmlns:a16="http://schemas.microsoft.com/office/drawing/2014/main" xmlns="" id="{00000000-0008-0000-0100-000004030000}"/>
            </a:ext>
          </a:extLst>
        </xdr:cNvPr>
        <xdr:cNvSpPr txBox="1"/>
      </xdr:nvSpPr>
      <xdr:spPr>
        <a:xfrm>
          <a:off x="16357600"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106499</xdr:rowOff>
    </xdr:from>
    <xdr:to>
      <xdr:col>81</xdr:col>
      <xdr:colOff>101600</xdr:colOff>
      <xdr:row>85</xdr:row>
      <xdr:rowOff>36649</xdr:rowOff>
    </xdr:to>
    <xdr:sp macro="" textlink="">
      <xdr:nvSpPr>
        <xdr:cNvPr id="773" name="楕円 772">
          <a:extLst>
            <a:ext uri="{FF2B5EF4-FFF2-40B4-BE49-F238E27FC236}">
              <a16:creationId xmlns:a16="http://schemas.microsoft.com/office/drawing/2014/main" xmlns="" id="{00000000-0008-0000-0100-000005030000}"/>
            </a:ext>
          </a:extLst>
        </xdr:cNvPr>
        <xdr:cNvSpPr/>
      </xdr:nvSpPr>
      <xdr:spPr>
        <a:xfrm>
          <a:off x="15430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157299</xdr:rowOff>
    </xdr:from>
    <xdr:to>
      <xdr:col>85</xdr:col>
      <xdr:colOff>127000</xdr:colOff>
      <xdr:row>85</xdr:row>
      <xdr:rowOff>13607</xdr:rowOff>
    </xdr:to>
    <xdr:cxnSp macro="">
      <xdr:nvCxnSpPr>
        <xdr:cNvPr id="774" name="直線コネクタ 773">
          <a:extLst>
            <a:ext uri="{FF2B5EF4-FFF2-40B4-BE49-F238E27FC236}">
              <a16:creationId xmlns:a16="http://schemas.microsoft.com/office/drawing/2014/main" xmlns="" id="{00000000-0008-0000-0100-000006030000}"/>
            </a:ext>
          </a:extLst>
        </xdr:cNvPr>
        <xdr:cNvCxnSpPr/>
      </xdr:nvCxnSpPr>
      <xdr:spPr>
        <a:xfrm>
          <a:off x="15481300" y="1455909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72208</xdr:rowOff>
    </xdr:from>
    <xdr:to>
      <xdr:col>76</xdr:col>
      <xdr:colOff>165100</xdr:colOff>
      <xdr:row>85</xdr:row>
      <xdr:rowOff>2358</xdr:rowOff>
    </xdr:to>
    <xdr:sp macro="" textlink="">
      <xdr:nvSpPr>
        <xdr:cNvPr id="775" name="楕円 774">
          <a:extLst>
            <a:ext uri="{FF2B5EF4-FFF2-40B4-BE49-F238E27FC236}">
              <a16:creationId xmlns:a16="http://schemas.microsoft.com/office/drawing/2014/main" xmlns="" id="{00000000-0008-0000-0100-000007030000}"/>
            </a:ext>
          </a:extLst>
        </xdr:cNvPr>
        <xdr:cNvSpPr/>
      </xdr:nvSpPr>
      <xdr:spPr>
        <a:xfrm>
          <a:off x="14541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123008</xdr:rowOff>
    </xdr:from>
    <xdr:to>
      <xdr:col>81</xdr:col>
      <xdr:colOff>50800</xdr:colOff>
      <xdr:row>84</xdr:row>
      <xdr:rowOff>157299</xdr:rowOff>
    </xdr:to>
    <xdr:cxnSp macro="">
      <xdr:nvCxnSpPr>
        <xdr:cNvPr id="776" name="直線コネクタ 775">
          <a:extLst>
            <a:ext uri="{FF2B5EF4-FFF2-40B4-BE49-F238E27FC236}">
              <a16:creationId xmlns:a16="http://schemas.microsoft.com/office/drawing/2014/main" xmlns="" id="{00000000-0008-0000-0100-000008030000}"/>
            </a:ext>
          </a:extLst>
        </xdr:cNvPr>
        <xdr:cNvCxnSpPr/>
      </xdr:nvCxnSpPr>
      <xdr:spPr>
        <a:xfrm>
          <a:off x="14592300" y="145248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33020</xdr:rowOff>
    </xdr:from>
    <xdr:to>
      <xdr:col>72</xdr:col>
      <xdr:colOff>38100</xdr:colOff>
      <xdr:row>84</xdr:row>
      <xdr:rowOff>134620</xdr:rowOff>
    </xdr:to>
    <xdr:sp macro="" textlink="">
      <xdr:nvSpPr>
        <xdr:cNvPr id="777" name="楕円 776">
          <a:extLst>
            <a:ext uri="{FF2B5EF4-FFF2-40B4-BE49-F238E27FC236}">
              <a16:creationId xmlns:a16="http://schemas.microsoft.com/office/drawing/2014/main" xmlns="" id="{00000000-0008-0000-0100-000009030000}"/>
            </a:ext>
          </a:extLst>
        </xdr:cNvPr>
        <xdr:cNvSpPr/>
      </xdr:nvSpPr>
      <xdr:spPr>
        <a:xfrm>
          <a:off x="1365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83820</xdr:rowOff>
    </xdr:from>
    <xdr:to>
      <xdr:col>76</xdr:col>
      <xdr:colOff>114300</xdr:colOff>
      <xdr:row>84</xdr:row>
      <xdr:rowOff>123008</xdr:rowOff>
    </xdr:to>
    <xdr:cxnSp macro="">
      <xdr:nvCxnSpPr>
        <xdr:cNvPr id="778" name="直線コネクタ 777">
          <a:extLst>
            <a:ext uri="{FF2B5EF4-FFF2-40B4-BE49-F238E27FC236}">
              <a16:creationId xmlns:a16="http://schemas.microsoft.com/office/drawing/2014/main" xmlns="" id="{00000000-0008-0000-0100-00000A030000}"/>
            </a:ext>
          </a:extLst>
        </xdr:cNvPr>
        <xdr:cNvCxnSpPr/>
      </xdr:nvCxnSpPr>
      <xdr:spPr>
        <a:xfrm>
          <a:off x="13703300" y="144856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163649</xdr:rowOff>
    </xdr:from>
    <xdr:to>
      <xdr:col>67</xdr:col>
      <xdr:colOff>101600</xdr:colOff>
      <xdr:row>84</xdr:row>
      <xdr:rowOff>93799</xdr:rowOff>
    </xdr:to>
    <xdr:sp macro="" textlink="">
      <xdr:nvSpPr>
        <xdr:cNvPr id="779" name="楕円 778">
          <a:extLst>
            <a:ext uri="{FF2B5EF4-FFF2-40B4-BE49-F238E27FC236}">
              <a16:creationId xmlns:a16="http://schemas.microsoft.com/office/drawing/2014/main" xmlns="" id="{00000000-0008-0000-0100-00000B030000}"/>
            </a:ext>
          </a:extLst>
        </xdr:cNvPr>
        <xdr:cNvSpPr/>
      </xdr:nvSpPr>
      <xdr:spPr>
        <a:xfrm>
          <a:off x="12763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42999</xdr:rowOff>
    </xdr:from>
    <xdr:to>
      <xdr:col>71</xdr:col>
      <xdr:colOff>177800</xdr:colOff>
      <xdr:row>84</xdr:row>
      <xdr:rowOff>83820</xdr:rowOff>
    </xdr:to>
    <xdr:cxnSp macro="">
      <xdr:nvCxnSpPr>
        <xdr:cNvPr id="780" name="直線コネクタ 779">
          <a:extLst>
            <a:ext uri="{FF2B5EF4-FFF2-40B4-BE49-F238E27FC236}">
              <a16:creationId xmlns:a16="http://schemas.microsoft.com/office/drawing/2014/main" xmlns="" id="{00000000-0008-0000-0100-00000C030000}"/>
            </a:ext>
          </a:extLst>
        </xdr:cNvPr>
        <xdr:cNvCxnSpPr/>
      </xdr:nvCxnSpPr>
      <xdr:spPr>
        <a:xfrm>
          <a:off x="12814300" y="1444479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781" name="n_1aveValue【児童館】&#10;有形固定資産減価償却率">
          <a:extLst>
            <a:ext uri="{FF2B5EF4-FFF2-40B4-BE49-F238E27FC236}">
              <a16:creationId xmlns:a16="http://schemas.microsoft.com/office/drawing/2014/main" xmlns="" id="{00000000-0008-0000-0100-00000D030000}"/>
            </a:ext>
          </a:extLst>
        </xdr:cNvPr>
        <xdr:cNvSpPr txBox="1"/>
      </xdr:nvSpPr>
      <xdr:spPr>
        <a:xfrm>
          <a:off x="152660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782" name="n_2aveValue【児童館】&#10;有形固定資産減価償却率">
          <a:extLst>
            <a:ext uri="{FF2B5EF4-FFF2-40B4-BE49-F238E27FC236}">
              <a16:creationId xmlns:a16="http://schemas.microsoft.com/office/drawing/2014/main" xmlns="" id="{00000000-0008-0000-0100-00000E030000}"/>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783" name="n_3aveValue【児童館】&#10;有形固定資産減価償却率">
          <a:extLst>
            <a:ext uri="{FF2B5EF4-FFF2-40B4-BE49-F238E27FC236}">
              <a16:creationId xmlns:a16="http://schemas.microsoft.com/office/drawing/2014/main" xmlns="" id="{00000000-0008-0000-0100-00000F030000}"/>
            </a:ext>
          </a:extLst>
        </xdr:cNvPr>
        <xdr:cNvSpPr txBox="1"/>
      </xdr:nvSpPr>
      <xdr:spPr>
        <a:xfrm>
          <a:off x="13500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84" name="n_4aveValue【児童館】&#10;有形固定資産減価償却率">
          <a:extLst>
            <a:ext uri="{FF2B5EF4-FFF2-40B4-BE49-F238E27FC236}">
              <a16:creationId xmlns:a16="http://schemas.microsoft.com/office/drawing/2014/main" xmlns="" id="{00000000-0008-0000-0100-000010030000}"/>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27776</xdr:rowOff>
    </xdr:from>
    <xdr:ext cx="405111" cy="259045"/>
    <xdr:sp macro="" textlink="">
      <xdr:nvSpPr>
        <xdr:cNvPr id="785" name="n_1mainValue【児童館】&#10;有形固定資産減価償却率">
          <a:extLst>
            <a:ext uri="{FF2B5EF4-FFF2-40B4-BE49-F238E27FC236}">
              <a16:creationId xmlns:a16="http://schemas.microsoft.com/office/drawing/2014/main" xmlns="" id="{00000000-0008-0000-0100-000011030000}"/>
            </a:ext>
          </a:extLst>
        </xdr:cNvPr>
        <xdr:cNvSpPr txBox="1"/>
      </xdr:nvSpPr>
      <xdr:spPr>
        <a:xfrm>
          <a:off x="152660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164935</xdr:rowOff>
    </xdr:from>
    <xdr:ext cx="405111" cy="259045"/>
    <xdr:sp macro="" textlink="">
      <xdr:nvSpPr>
        <xdr:cNvPr id="786" name="n_2mainValue【児童館】&#10;有形固定資産減価償却率">
          <a:extLst>
            <a:ext uri="{FF2B5EF4-FFF2-40B4-BE49-F238E27FC236}">
              <a16:creationId xmlns:a16="http://schemas.microsoft.com/office/drawing/2014/main" xmlns="" id="{00000000-0008-0000-0100-000012030000}"/>
            </a:ext>
          </a:extLst>
        </xdr:cNvPr>
        <xdr:cNvSpPr txBox="1"/>
      </xdr:nvSpPr>
      <xdr:spPr>
        <a:xfrm>
          <a:off x="143897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125747</xdr:rowOff>
    </xdr:from>
    <xdr:ext cx="405111" cy="259045"/>
    <xdr:sp macro="" textlink="">
      <xdr:nvSpPr>
        <xdr:cNvPr id="787" name="n_3mainValue【児童館】&#10;有形固定資産減価償却率">
          <a:extLst>
            <a:ext uri="{FF2B5EF4-FFF2-40B4-BE49-F238E27FC236}">
              <a16:creationId xmlns:a16="http://schemas.microsoft.com/office/drawing/2014/main" xmlns="" id="{00000000-0008-0000-0100-000013030000}"/>
            </a:ext>
          </a:extLst>
        </xdr:cNvPr>
        <xdr:cNvSpPr txBox="1"/>
      </xdr:nvSpPr>
      <xdr:spPr>
        <a:xfrm>
          <a:off x="13500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84926</xdr:rowOff>
    </xdr:from>
    <xdr:ext cx="405111" cy="259045"/>
    <xdr:sp macro="" textlink="">
      <xdr:nvSpPr>
        <xdr:cNvPr id="788" name="n_4mainValue【児童館】&#10;有形固定資産減価償却率">
          <a:extLst>
            <a:ext uri="{FF2B5EF4-FFF2-40B4-BE49-F238E27FC236}">
              <a16:creationId xmlns:a16="http://schemas.microsoft.com/office/drawing/2014/main" xmlns="" id="{00000000-0008-0000-0100-000014030000}"/>
            </a:ext>
          </a:extLst>
        </xdr:cNvPr>
        <xdr:cNvSpPr txBox="1"/>
      </xdr:nvSpPr>
      <xdr:spPr>
        <a:xfrm>
          <a:off x="12611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xmlns="" id="{00000000-0008-0000-0100-00001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xmlns="" id="{00000000-0008-0000-0100-00001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xmlns="" id="{00000000-0008-0000-0100-00001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xmlns="" id="{00000000-0008-0000-0100-00001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xmlns="" id="{00000000-0008-0000-0100-00001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xmlns="" id="{00000000-0008-0000-0100-00001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xmlns="" id="{00000000-0008-0000-0100-00001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xmlns="" id="{00000000-0008-0000-0100-00001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xmlns="" id="{00000000-0008-0000-0100-00001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xmlns="" id="{00000000-0008-0000-0100-00001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9" name="直線コネクタ 798">
          <a:extLst>
            <a:ext uri="{FF2B5EF4-FFF2-40B4-BE49-F238E27FC236}">
              <a16:creationId xmlns:a16="http://schemas.microsoft.com/office/drawing/2014/main" xmlns="" id="{00000000-0008-0000-0100-00001F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0" name="テキスト ボックス 799">
          <a:extLst>
            <a:ext uri="{FF2B5EF4-FFF2-40B4-BE49-F238E27FC236}">
              <a16:creationId xmlns:a16="http://schemas.microsoft.com/office/drawing/2014/main" xmlns="" id="{00000000-0008-0000-0100-000020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1" name="直線コネクタ 800">
          <a:extLst>
            <a:ext uri="{FF2B5EF4-FFF2-40B4-BE49-F238E27FC236}">
              <a16:creationId xmlns:a16="http://schemas.microsoft.com/office/drawing/2014/main" xmlns="" id="{00000000-0008-0000-0100-000021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2" name="テキスト ボックス 801">
          <a:extLst>
            <a:ext uri="{FF2B5EF4-FFF2-40B4-BE49-F238E27FC236}">
              <a16:creationId xmlns:a16="http://schemas.microsoft.com/office/drawing/2014/main" xmlns="" id="{00000000-0008-0000-0100-000022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3" name="直線コネクタ 802">
          <a:extLst>
            <a:ext uri="{FF2B5EF4-FFF2-40B4-BE49-F238E27FC236}">
              <a16:creationId xmlns:a16="http://schemas.microsoft.com/office/drawing/2014/main" xmlns="" id="{00000000-0008-0000-0100-000023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4" name="テキスト ボックス 803">
          <a:extLst>
            <a:ext uri="{FF2B5EF4-FFF2-40B4-BE49-F238E27FC236}">
              <a16:creationId xmlns:a16="http://schemas.microsoft.com/office/drawing/2014/main" xmlns="" id="{00000000-0008-0000-0100-000024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5" name="直線コネクタ 804">
          <a:extLst>
            <a:ext uri="{FF2B5EF4-FFF2-40B4-BE49-F238E27FC236}">
              <a16:creationId xmlns:a16="http://schemas.microsoft.com/office/drawing/2014/main" xmlns="" id="{00000000-0008-0000-0100-000025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6" name="テキスト ボックス 805">
          <a:extLst>
            <a:ext uri="{FF2B5EF4-FFF2-40B4-BE49-F238E27FC236}">
              <a16:creationId xmlns:a16="http://schemas.microsoft.com/office/drawing/2014/main" xmlns="" id="{00000000-0008-0000-0100-000026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xmlns="" id="{00000000-0008-0000-0100-00002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xmlns="" id="{00000000-0008-0000-0100-00002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a:extLst>
            <a:ext uri="{FF2B5EF4-FFF2-40B4-BE49-F238E27FC236}">
              <a16:creationId xmlns:a16="http://schemas.microsoft.com/office/drawing/2014/main" xmlns="" id="{00000000-0008-0000-0100-00002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10" name="直線コネクタ 809">
          <a:extLst>
            <a:ext uri="{FF2B5EF4-FFF2-40B4-BE49-F238E27FC236}">
              <a16:creationId xmlns:a16="http://schemas.microsoft.com/office/drawing/2014/main" xmlns="" id="{00000000-0008-0000-0100-00002A030000}"/>
            </a:ext>
          </a:extLst>
        </xdr:cNvPr>
        <xdr:cNvCxnSpPr/>
      </xdr:nvCxnSpPr>
      <xdr:spPr>
        <a:xfrm flipV="1">
          <a:off x="22160864" y="132969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1" name="【児童館】&#10;一人当たり面積最小値テキスト">
          <a:extLst>
            <a:ext uri="{FF2B5EF4-FFF2-40B4-BE49-F238E27FC236}">
              <a16:creationId xmlns:a16="http://schemas.microsoft.com/office/drawing/2014/main" xmlns="" id="{00000000-0008-0000-0100-00002B03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2" name="直線コネクタ 811">
          <a:extLst>
            <a:ext uri="{FF2B5EF4-FFF2-40B4-BE49-F238E27FC236}">
              <a16:creationId xmlns:a16="http://schemas.microsoft.com/office/drawing/2014/main" xmlns="" id="{00000000-0008-0000-0100-00002C03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3" name="【児童館】&#10;一人当たり面積最大値テキスト">
          <a:extLst>
            <a:ext uri="{FF2B5EF4-FFF2-40B4-BE49-F238E27FC236}">
              <a16:creationId xmlns:a16="http://schemas.microsoft.com/office/drawing/2014/main" xmlns="" id="{00000000-0008-0000-0100-00002D03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4" name="直線コネクタ 813">
          <a:extLst>
            <a:ext uri="{FF2B5EF4-FFF2-40B4-BE49-F238E27FC236}">
              <a16:creationId xmlns:a16="http://schemas.microsoft.com/office/drawing/2014/main" xmlns="" id="{00000000-0008-0000-0100-00002E03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15" name="【児童館】&#10;一人当たり面積平均値テキスト">
          <a:extLst>
            <a:ext uri="{FF2B5EF4-FFF2-40B4-BE49-F238E27FC236}">
              <a16:creationId xmlns:a16="http://schemas.microsoft.com/office/drawing/2014/main" xmlns="" id="{00000000-0008-0000-0100-00002F030000}"/>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6" name="フローチャート: 判断 815">
          <a:extLst>
            <a:ext uri="{FF2B5EF4-FFF2-40B4-BE49-F238E27FC236}">
              <a16:creationId xmlns:a16="http://schemas.microsoft.com/office/drawing/2014/main" xmlns="" id="{00000000-0008-0000-0100-00003003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7" name="フローチャート: 判断 816">
          <a:extLst>
            <a:ext uri="{FF2B5EF4-FFF2-40B4-BE49-F238E27FC236}">
              <a16:creationId xmlns:a16="http://schemas.microsoft.com/office/drawing/2014/main" xmlns="" id="{00000000-0008-0000-0100-00003103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8" name="フローチャート: 判断 817">
          <a:extLst>
            <a:ext uri="{FF2B5EF4-FFF2-40B4-BE49-F238E27FC236}">
              <a16:creationId xmlns:a16="http://schemas.microsoft.com/office/drawing/2014/main" xmlns="" id="{00000000-0008-0000-0100-00003203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9" name="フローチャート: 判断 818">
          <a:extLst>
            <a:ext uri="{FF2B5EF4-FFF2-40B4-BE49-F238E27FC236}">
              <a16:creationId xmlns:a16="http://schemas.microsoft.com/office/drawing/2014/main" xmlns="" id="{00000000-0008-0000-0100-000033030000}"/>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20" name="フローチャート: 判断 819">
          <a:extLst>
            <a:ext uri="{FF2B5EF4-FFF2-40B4-BE49-F238E27FC236}">
              <a16:creationId xmlns:a16="http://schemas.microsoft.com/office/drawing/2014/main" xmlns="" id="{00000000-0008-0000-0100-00003403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xmlns="" id="{00000000-0008-0000-0100-00003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xmlns="" id="{00000000-0008-0000-0100-00003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xmlns="" id="{00000000-0008-0000-0100-00003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xmlns="" id="{00000000-0008-0000-0100-00003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xmlns="" id="{00000000-0008-0000-0100-00003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26" name="楕円 825">
          <a:extLst>
            <a:ext uri="{FF2B5EF4-FFF2-40B4-BE49-F238E27FC236}">
              <a16:creationId xmlns:a16="http://schemas.microsoft.com/office/drawing/2014/main" xmlns="" id="{00000000-0008-0000-0100-00003A030000}"/>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114316</xdr:rowOff>
    </xdr:from>
    <xdr:ext cx="469744" cy="259045"/>
    <xdr:sp macro="" textlink="">
      <xdr:nvSpPr>
        <xdr:cNvPr id="827" name="【児童館】&#10;一人当たり面積該当値テキスト">
          <a:extLst>
            <a:ext uri="{FF2B5EF4-FFF2-40B4-BE49-F238E27FC236}">
              <a16:creationId xmlns:a16="http://schemas.microsoft.com/office/drawing/2014/main" xmlns="" id="{00000000-0008-0000-0100-00003B030000}"/>
            </a:ext>
          </a:extLst>
        </xdr:cNvPr>
        <xdr:cNvSpPr txBox="1"/>
      </xdr:nvSpPr>
      <xdr:spPr>
        <a:xfrm>
          <a:off x="221996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828" name="楕円 827">
          <a:extLst>
            <a:ext uri="{FF2B5EF4-FFF2-40B4-BE49-F238E27FC236}">
              <a16:creationId xmlns:a16="http://schemas.microsoft.com/office/drawing/2014/main" xmlns="" id="{00000000-0008-0000-0100-00003C030000}"/>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829" name="直線コネクタ 828">
          <a:extLst>
            <a:ext uri="{FF2B5EF4-FFF2-40B4-BE49-F238E27FC236}">
              <a16:creationId xmlns:a16="http://schemas.microsoft.com/office/drawing/2014/main" xmlns="" id="{00000000-0008-0000-0100-00003D030000}"/>
            </a:ext>
          </a:extLst>
        </xdr:cNvPr>
        <xdr:cNvCxnSpPr/>
      </xdr:nvCxnSpPr>
      <xdr:spPr>
        <a:xfrm>
          <a:off x="21323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830" name="楕円 829">
          <a:extLst>
            <a:ext uri="{FF2B5EF4-FFF2-40B4-BE49-F238E27FC236}">
              <a16:creationId xmlns:a16="http://schemas.microsoft.com/office/drawing/2014/main" xmlns="" id="{00000000-0008-0000-0100-00003E030000}"/>
            </a:ext>
          </a:extLst>
        </xdr:cNvPr>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831" name="直線コネクタ 830">
          <a:extLst>
            <a:ext uri="{FF2B5EF4-FFF2-40B4-BE49-F238E27FC236}">
              <a16:creationId xmlns:a16="http://schemas.microsoft.com/office/drawing/2014/main" xmlns="" id="{00000000-0008-0000-0100-00003F030000}"/>
            </a:ext>
          </a:extLst>
        </xdr:cNvPr>
        <xdr:cNvCxnSpPr/>
      </xdr:nvCxnSpPr>
      <xdr:spPr>
        <a:xfrm>
          <a:off x="20434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32" name="楕円 831">
          <a:extLst>
            <a:ext uri="{FF2B5EF4-FFF2-40B4-BE49-F238E27FC236}">
              <a16:creationId xmlns:a16="http://schemas.microsoft.com/office/drawing/2014/main" xmlns="" id="{00000000-0008-0000-0100-000040030000}"/>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15239</xdr:rowOff>
    </xdr:to>
    <xdr:cxnSp macro="">
      <xdr:nvCxnSpPr>
        <xdr:cNvPr id="833" name="直線コネクタ 832">
          <a:extLst>
            <a:ext uri="{FF2B5EF4-FFF2-40B4-BE49-F238E27FC236}">
              <a16:creationId xmlns:a16="http://schemas.microsoft.com/office/drawing/2014/main" xmlns="" id="{00000000-0008-0000-0100-000041030000}"/>
            </a:ext>
          </a:extLst>
        </xdr:cNvPr>
        <xdr:cNvCxnSpPr/>
      </xdr:nvCxnSpPr>
      <xdr:spPr>
        <a:xfrm>
          <a:off x="19545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34" name="楕円 833">
          <a:extLst>
            <a:ext uri="{FF2B5EF4-FFF2-40B4-BE49-F238E27FC236}">
              <a16:creationId xmlns:a16="http://schemas.microsoft.com/office/drawing/2014/main" xmlns="" id="{00000000-0008-0000-0100-000042030000}"/>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15239</xdr:rowOff>
    </xdr:to>
    <xdr:cxnSp macro="">
      <xdr:nvCxnSpPr>
        <xdr:cNvPr id="835" name="直線コネクタ 834">
          <a:extLst>
            <a:ext uri="{FF2B5EF4-FFF2-40B4-BE49-F238E27FC236}">
              <a16:creationId xmlns:a16="http://schemas.microsoft.com/office/drawing/2014/main" xmlns="" id="{00000000-0008-0000-0100-000043030000}"/>
            </a:ext>
          </a:extLst>
        </xdr:cNvPr>
        <xdr:cNvCxnSpPr/>
      </xdr:nvCxnSpPr>
      <xdr:spPr>
        <a:xfrm>
          <a:off x="18656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36" name="n_1aveValue【児童館】&#10;一人当たり面積">
          <a:extLst>
            <a:ext uri="{FF2B5EF4-FFF2-40B4-BE49-F238E27FC236}">
              <a16:creationId xmlns:a16="http://schemas.microsoft.com/office/drawing/2014/main" xmlns="" id="{00000000-0008-0000-0100-00004403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7" name="n_2aveValue【児童館】&#10;一人当たり面積">
          <a:extLst>
            <a:ext uri="{FF2B5EF4-FFF2-40B4-BE49-F238E27FC236}">
              <a16:creationId xmlns:a16="http://schemas.microsoft.com/office/drawing/2014/main" xmlns="" id="{00000000-0008-0000-0100-00004503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38" name="n_3aveValue【児童館】&#10;一人当たり面積">
          <a:extLst>
            <a:ext uri="{FF2B5EF4-FFF2-40B4-BE49-F238E27FC236}">
              <a16:creationId xmlns:a16="http://schemas.microsoft.com/office/drawing/2014/main" xmlns="" id="{00000000-0008-0000-0100-000046030000}"/>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9" name="n_4aveValue【児童館】&#10;一人当たり面積">
          <a:extLst>
            <a:ext uri="{FF2B5EF4-FFF2-40B4-BE49-F238E27FC236}">
              <a16:creationId xmlns:a16="http://schemas.microsoft.com/office/drawing/2014/main" xmlns="" id="{00000000-0008-0000-0100-00004703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57166</xdr:rowOff>
    </xdr:from>
    <xdr:ext cx="469744" cy="259045"/>
    <xdr:sp macro="" textlink="">
      <xdr:nvSpPr>
        <xdr:cNvPr id="840" name="n_1mainValue【児童館】&#10;一人当たり面積">
          <a:extLst>
            <a:ext uri="{FF2B5EF4-FFF2-40B4-BE49-F238E27FC236}">
              <a16:creationId xmlns:a16="http://schemas.microsoft.com/office/drawing/2014/main" xmlns="" id="{00000000-0008-0000-0100-000048030000}"/>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841" name="n_2mainValue【児童館】&#10;一人当たり面積">
          <a:extLst>
            <a:ext uri="{FF2B5EF4-FFF2-40B4-BE49-F238E27FC236}">
              <a16:creationId xmlns:a16="http://schemas.microsoft.com/office/drawing/2014/main" xmlns="" id="{00000000-0008-0000-0100-000049030000}"/>
            </a:ext>
          </a:extLst>
        </xdr:cNvPr>
        <xdr:cNvSpPr txBox="1"/>
      </xdr:nvSpPr>
      <xdr:spPr>
        <a:xfrm>
          <a:off x="20199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842" name="n_3mainValue【児童館】&#10;一人当たり面積">
          <a:extLst>
            <a:ext uri="{FF2B5EF4-FFF2-40B4-BE49-F238E27FC236}">
              <a16:creationId xmlns:a16="http://schemas.microsoft.com/office/drawing/2014/main" xmlns="" id="{00000000-0008-0000-0100-00004A030000}"/>
            </a:ext>
          </a:extLst>
        </xdr:cNvPr>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843" name="n_4mainValue【児童館】&#10;一人当たり面積">
          <a:extLst>
            <a:ext uri="{FF2B5EF4-FFF2-40B4-BE49-F238E27FC236}">
              <a16:creationId xmlns:a16="http://schemas.microsoft.com/office/drawing/2014/main" xmlns="" id="{00000000-0008-0000-0100-00004B030000}"/>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xmlns="" id="{00000000-0008-0000-0100-00004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xmlns="" id="{00000000-0008-0000-0100-00004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xmlns="" id="{00000000-0008-0000-0100-00004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xmlns="" id="{00000000-0008-0000-0100-00004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xmlns="" id="{00000000-0008-0000-0100-00005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xmlns="" id="{00000000-0008-0000-0100-00005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xmlns="" id="{00000000-0008-0000-0100-00005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xmlns="" id="{00000000-0008-0000-0100-00005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xmlns="" id="{00000000-0008-0000-0100-00005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xmlns="" id="{00000000-0008-0000-0100-00005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xmlns="" id="{00000000-0008-0000-0100-00005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55" name="直線コネクタ 854">
          <a:extLst>
            <a:ext uri="{FF2B5EF4-FFF2-40B4-BE49-F238E27FC236}">
              <a16:creationId xmlns:a16="http://schemas.microsoft.com/office/drawing/2014/main" xmlns="" id="{00000000-0008-0000-0100-000057030000}"/>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56" name="テキスト ボックス 855">
          <a:extLst>
            <a:ext uri="{FF2B5EF4-FFF2-40B4-BE49-F238E27FC236}">
              <a16:creationId xmlns:a16="http://schemas.microsoft.com/office/drawing/2014/main" xmlns="" id="{00000000-0008-0000-0100-000058030000}"/>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7" name="直線コネクタ 856">
          <a:extLst>
            <a:ext uri="{FF2B5EF4-FFF2-40B4-BE49-F238E27FC236}">
              <a16:creationId xmlns:a16="http://schemas.microsoft.com/office/drawing/2014/main" xmlns="" id="{00000000-0008-0000-0100-000059030000}"/>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8" name="テキスト ボックス 857">
          <a:extLst>
            <a:ext uri="{FF2B5EF4-FFF2-40B4-BE49-F238E27FC236}">
              <a16:creationId xmlns:a16="http://schemas.microsoft.com/office/drawing/2014/main" xmlns="" id="{00000000-0008-0000-0100-00005A030000}"/>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9" name="直線コネクタ 858">
          <a:extLst>
            <a:ext uri="{FF2B5EF4-FFF2-40B4-BE49-F238E27FC236}">
              <a16:creationId xmlns:a16="http://schemas.microsoft.com/office/drawing/2014/main" xmlns="" id="{00000000-0008-0000-0100-00005B030000}"/>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60" name="テキスト ボックス 859">
          <a:extLst>
            <a:ext uri="{FF2B5EF4-FFF2-40B4-BE49-F238E27FC236}">
              <a16:creationId xmlns:a16="http://schemas.microsoft.com/office/drawing/2014/main" xmlns="" id="{00000000-0008-0000-0100-00005C030000}"/>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xmlns="" id="{00000000-0008-0000-0100-00005D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xmlns="" id="{00000000-0008-0000-0100-00005E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63" name="直線コネクタ 862">
          <a:extLst>
            <a:ext uri="{FF2B5EF4-FFF2-40B4-BE49-F238E27FC236}">
              <a16:creationId xmlns:a16="http://schemas.microsoft.com/office/drawing/2014/main" xmlns="" id="{00000000-0008-0000-0100-00005F030000}"/>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64" name="テキスト ボックス 863">
          <a:extLst>
            <a:ext uri="{FF2B5EF4-FFF2-40B4-BE49-F238E27FC236}">
              <a16:creationId xmlns:a16="http://schemas.microsoft.com/office/drawing/2014/main" xmlns="" id="{00000000-0008-0000-0100-000060030000}"/>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65" name="直線コネクタ 864">
          <a:extLst>
            <a:ext uri="{FF2B5EF4-FFF2-40B4-BE49-F238E27FC236}">
              <a16:creationId xmlns:a16="http://schemas.microsoft.com/office/drawing/2014/main" xmlns="" id="{00000000-0008-0000-0100-000061030000}"/>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6" name="テキスト ボックス 865">
          <a:extLst>
            <a:ext uri="{FF2B5EF4-FFF2-40B4-BE49-F238E27FC236}">
              <a16:creationId xmlns:a16="http://schemas.microsoft.com/office/drawing/2014/main" xmlns="" id="{00000000-0008-0000-0100-000062030000}"/>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7" name="直線コネクタ 866">
          <a:extLst>
            <a:ext uri="{FF2B5EF4-FFF2-40B4-BE49-F238E27FC236}">
              <a16:creationId xmlns:a16="http://schemas.microsoft.com/office/drawing/2014/main" xmlns="" id="{00000000-0008-0000-0100-000063030000}"/>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8" name="テキスト ボックス 867">
          <a:extLst>
            <a:ext uri="{FF2B5EF4-FFF2-40B4-BE49-F238E27FC236}">
              <a16:creationId xmlns:a16="http://schemas.microsoft.com/office/drawing/2014/main" xmlns="" id="{00000000-0008-0000-0100-000064030000}"/>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xmlns="" id="{00000000-0008-0000-0100-00006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xmlns="" id="{00000000-0008-0000-0100-000066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公民館】&#10;有形固定資産減価償却率グラフ枠">
          <a:extLst>
            <a:ext uri="{FF2B5EF4-FFF2-40B4-BE49-F238E27FC236}">
              <a16:creationId xmlns:a16="http://schemas.microsoft.com/office/drawing/2014/main" xmlns="" id="{00000000-0008-0000-0100-00006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872" name="直線コネクタ 871">
          <a:extLst>
            <a:ext uri="{FF2B5EF4-FFF2-40B4-BE49-F238E27FC236}">
              <a16:creationId xmlns:a16="http://schemas.microsoft.com/office/drawing/2014/main" xmlns="" id="{00000000-0008-0000-0100-000068030000}"/>
            </a:ext>
          </a:extLst>
        </xdr:cNvPr>
        <xdr:cNvCxnSpPr/>
      </xdr:nvCxnSpPr>
      <xdr:spPr>
        <a:xfrm flipV="1">
          <a:off x="16318864" y="171954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873" name="【公民館】&#10;有形固定資産減価償却率最小値テキスト">
          <a:extLst>
            <a:ext uri="{FF2B5EF4-FFF2-40B4-BE49-F238E27FC236}">
              <a16:creationId xmlns:a16="http://schemas.microsoft.com/office/drawing/2014/main" xmlns="" id="{00000000-0008-0000-0100-000069030000}"/>
            </a:ext>
          </a:extLst>
        </xdr:cNvPr>
        <xdr:cNvSpPr txBox="1"/>
      </xdr:nvSpPr>
      <xdr:spPr>
        <a:xfrm>
          <a:off x="16357600" y="1858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874" name="直線コネクタ 873">
          <a:extLst>
            <a:ext uri="{FF2B5EF4-FFF2-40B4-BE49-F238E27FC236}">
              <a16:creationId xmlns:a16="http://schemas.microsoft.com/office/drawing/2014/main" xmlns="" id="{00000000-0008-0000-0100-00006A030000}"/>
            </a:ext>
          </a:extLst>
        </xdr:cNvPr>
        <xdr:cNvCxnSpPr/>
      </xdr:nvCxnSpPr>
      <xdr:spPr>
        <a:xfrm>
          <a:off x="16230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875" name="【公民館】&#10;有形固定資産減価償却率最大値テキスト">
          <a:extLst>
            <a:ext uri="{FF2B5EF4-FFF2-40B4-BE49-F238E27FC236}">
              <a16:creationId xmlns:a16="http://schemas.microsoft.com/office/drawing/2014/main" xmlns="" id="{00000000-0008-0000-0100-00006B030000}"/>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876" name="直線コネクタ 875">
          <a:extLst>
            <a:ext uri="{FF2B5EF4-FFF2-40B4-BE49-F238E27FC236}">
              <a16:creationId xmlns:a16="http://schemas.microsoft.com/office/drawing/2014/main" xmlns="" id="{00000000-0008-0000-0100-00006C030000}"/>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115270</xdr:rowOff>
    </xdr:from>
    <xdr:ext cx="405111" cy="259045"/>
    <xdr:sp macro="" textlink="">
      <xdr:nvSpPr>
        <xdr:cNvPr id="877" name="【公民館】&#10;有形固定資産減価償却率平均値テキスト">
          <a:extLst>
            <a:ext uri="{FF2B5EF4-FFF2-40B4-BE49-F238E27FC236}">
              <a16:creationId xmlns:a16="http://schemas.microsoft.com/office/drawing/2014/main" xmlns="" id="{00000000-0008-0000-0100-00006D030000}"/>
            </a:ext>
          </a:extLst>
        </xdr:cNvPr>
        <xdr:cNvSpPr txBox="1"/>
      </xdr:nvSpPr>
      <xdr:spPr>
        <a:xfrm>
          <a:off x="16357600" y="17946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878" name="フローチャート: 判断 877">
          <a:extLst>
            <a:ext uri="{FF2B5EF4-FFF2-40B4-BE49-F238E27FC236}">
              <a16:creationId xmlns:a16="http://schemas.microsoft.com/office/drawing/2014/main" xmlns="" id="{00000000-0008-0000-0100-00006E030000}"/>
            </a:ext>
          </a:extLst>
        </xdr:cNvPr>
        <xdr:cNvSpPr/>
      </xdr:nvSpPr>
      <xdr:spPr>
        <a:xfrm>
          <a:off x="16268700" y="179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879" name="フローチャート: 判断 878">
          <a:extLst>
            <a:ext uri="{FF2B5EF4-FFF2-40B4-BE49-F238E27FC236}">
              <a16:creationId xmlns:a16="http://schemas.microsoft.com/office/drawing/2014/main" xmlns="" id="{00000000-0008-0000-0100-00006F030000}"/>
            </a:ext>
          </a:extLst>
        </xdr:cNvPr>
        <xdr:cNvSpPr/>
      </xdr:nvSpPr>
      <xdr:spPr>
        <a:xfrm>
          <a:off x="15430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880" name="フローチャート: 判断 879">
          <a:extLst>
            <a:ext uri="{FF2B5EF4-FFF2-40B4-BE49-F238E27FC236}">
              <a16:creationId xmlns:a16="http://schemas.microsoft.com/office/drawing/2014/main" xmlns="" id="{00000000-0008-0000-0100-000070030000}"/>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81" name="フローチャート: 判断 880">
          <a:extLst>
            <a:ext uri="{FF2B5EF4-FFF2-40B4-BE49-F238E27FC236}">
              <a16:creationId xmlns:a16="http://schemas.microsoft.com/office/drawing/2014/main" xmlns="" id="{00000000-0008-0000-0100-000071030000}"/>
            </a:ext>
          </a:extLst>
        </xdr:cNvPr>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882" name="フローチャート: 判断 881">
          <a:extLst>
            <a:ext uri="{FF2B5EF4-FFF2-40B4-BE49-F238E27FC236}">
              <a16:creationId xmlns:a16="http://schemas.microsoft.com/office/drawing/2014/main" xmlns="" id="{00000000-0008-0000-0100-000072030000}"/>
            </a:ext>
          </a:extLst>
        </xdr:cNvPr>
        <xdr:cNvSpPr/>
      </xdr:nvSpPr>
      <xdr:spPr>
        <a:xfrm>
          <a:off x="12763500" y="177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xmlns="" id="{00000000-0008-0000-0100-00007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xmlns="" id="{00000000-0008-0000-0100-00007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xmlns="" id="{00000000-0008-0000-0100-00007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xmlns="" id="{00000000-0008-0000-0100-00007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xmlns="" id="{00000000-0008-0000-0100-00007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119698</xdr:rowOff>
    </xdr:from>
    <xdr:to>
      <xdr:col>85</xdr:col>
      <xdr:colOff>177800</xdr:colOff>
      <xdr:row>103</xdr:row>
      <xdr:rowOff>49848</xdr:rowOff>
    </xdr:to>
    <xdr:sp macro="" textlink="">
      <xdr:nvSpPr>
        <xdr:cNvPr id="888" name="楕円 887">
          <a:extLst>
            <a:ext uri="{FF2B5EF4-FFF2-40B4-BE49-F238E27FC236}">
              <a16:creationId xmlns:a16="http://schemas.microsoft.com/office/drawing/2014/main" xmlns="" id="{00000000-0008-0000-0100-000078030000}"/>
            </a:ext>
          </a:extLst>
        </xdr:cNvPr>
        <xdr:cNvSpPr/>
      </xdr:nvSpPr>
      <xdr:spPr>
        <a:xfrm>
          <a:off x="16268700" y="176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142575</xdr:rowOff>
    </xdr:from>
    <xdr:ext cx="405111" cy="259045"/>
    <xdr:sp macro="" textlink="">
      <xdr:nvSpPr>
        <xdr:cNvPr id="889" name="【公民館】&#10;有形固定資産減価償却率該当値テキスト">
          <a:extLst>
            <a:ext uri="{FF2B5EF4-FFF2-40B4-BE49-F238E27FC236}">
              <a16:creationId xmlns:a16="http://schemas.microsoft.com/office/drawing/2014/main" xmlns="" id="{00000000-0008-0000-0100-000079030000}"/>
            </a:ext>
          </a:extLst>
        </xdr:cNvPr>
        <xdr:cNvSpPr txBox="1"/>
      </xdr:nvSpPr>
      <xdr:spPr>
        <a:xfrm>
          <a:off x="16357600" y="1745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42545</xdr:rowOff>
    </xdr:from>
    <xdr:to>
      <xdr:col>81</xdr:col>
      <xdr:colOff>101600</xdr:colOff>
      <xdr:row>102</xdr:row>
      <xdr:rowOff>144145</xdr:rowOff>
    </xdr:to>
    <xdr:sp macro="" textlink="">
      <xdr:nvSpPr>
        <xdr:cNvPr id="890" name="楕円 889">
          <a:extLst>
            <a:ext uri="{FF2B5EF4-FFF2-40B4-BE49-F238E27FC236}">
              <a16:creationId xmlns:a16="http://schemas.microsoft.com/office/drawing/2014/main" xmlns="" id="{00000000-0008-0000-0100-00007A030000}"/>
            </a:ext>
          </a:extLst>
        </xdr:cNvPr>
        <xdr:cNvSpPr/>
      </xdr:nvSpPr>
      <xdr:spPr>
        <a:xfrm>
          <a:off x="15430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93345</xdr:rowOff>
    </xdr:from>
    <xdr:to>
      <xdr:col>85</xdr:col>
      <xdr:colOff>127000</xdr:colOff>
      <xdr:row>102</xdr:row>
      <xdr:rowOff>170498</xdr:rowOff>
    </xdr:to>
    <xdr:cxnSp macro="">
      <xdr:nvCxnSpPr>
        <xdr:cNvPr id="891" name="直線コネクタ 890">
          <a:extLst>
            <a:ext uri="{FF2B5EF4-FFF2-40B4-BE49-F238E27FC236}">
              <a16:creationId xmlns:a16="http://schemas.microsoft.com/office/drawing/2014/main" xmlns="" id="{00000000-0008-0000-0100-00007B030000}"/>
            </a:ext>
          </a:extLst>
        </xdr:cNvPr>
        <xdr:cNvCxnSpPr/>
      </xdr:nvCxnSpPr>
      <xdr:spPr>
        <a:xfrm>
          <a:off x="15481300" y="17581245"/>
          <a:ext cx="8382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136843</xdr:rowOff>
    </xdr:from>
    <xdr:to>
      <xdr:col>76</xdr:col>
      <xdr:colOff>165100</xdr:colOff>
      <xdr:row>102</xdr:row>
      <xdr:rowOff>66993</xdr:rowOff>
    </xdr:to>
    <xdr:sp macro="" textlink="">
      <xdr:nvSpPr>
        <xdr:cNvPr id="892" name="楕円 891">
          <a:extLst>
            <a:ext uri="{FF2B5EF4-FFF2-40B4-BE49-F238E27FC236}">
              <a16:creationId xmlns:a16="http://schemas.microsoft.com/office/drawing/2014/main" xmlns="" id="{00000000-0008-0000-0100-00007C030000}"/>
            </a:ext>
          </a:extLst>
        </xdr:cNvPr>
        <xdr:cNvSpPr/>
      </xdr:nvSpPr>
      <xdr:spPr>
        <a:xfrm>
          <a:off x="14541500" y="1745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16193</xdr:rowOff>
    </xdr:from>
    <xdr:to>
      <xdr:col>81</xdr:col>
      <xdr:colOff>50800</xdr:colOff>
      <xdr:row>102</xdr:row>
      <xdr:rowOff>93345</xdr:rowOff>
    </xdr:to>
    <xdr:cxnSp macro="">
      <xdr:nvCxnSpPr>
        <xdr:cNvPr id="893" name="直線コネクタ 892">
          <a:extLst>
            <a:ext uri="{FF2B5EF4-FFF2-40B4-BE49-F238E27FC236}">
              <a16:creationId xmlns:a16="http://schemas.microsoft.com/office/drawing/2014/main" xmlns="" id="{00000000-0008-0000-0100-00007D030000}"/>
            </a:ext>
          </a:extLst>
        </xdr:cNvPr>
        <xdr:cNvCxnSpPr/>
      </xdr:nvCxnSpPr>
      <xdr:spPr>
        <a:xfrm>
          <a:off x="14592300" y="17504093"/>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59689</xdr:rowOff>
    </xdr:from>
    <xdr:to>
      <xdr:col>72</xdr:col>
      <xdr:colOff>38100</xdr:colOff>
      <xdr:row>101</xdr:row>
      <xdr:rowOff>161289</xdr:rowOff>
    </xdr:to>
    <xdr:sp macro="" textlink="">
      <xdr:nvSpPr>
        <xdr:cNvPr id="894" name="楕円 893">
          <a:extLst>
            <a:ext uri="{FF2B5EF4-FFF2-40B4-BE49-F238E27FC236}">
              <a16:creationId xmlns:a16="http://schemas.microsoft.com/office/drawing/2014/main" xmlns="" id="{00000000-0008-0000-0100-00007E030000}"/>
            </a:ext>
          </a:extLst>
        </xdr:cNvPr>
        <xdr:cNvSpPr/>
      </xdr:nvSpPr>
      <xdr:spPr>
        <a:xfrm>
          <a:off x="13652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110489</xdr:rowOff>
    </xdr:from>
    <xdr:to>
      <xdr:col>76</xdr:col>
      <xdr:colOff>114300</xdr:colOff>
      <xdr:row>102</xdr:row>
      <xdr:rowOff>16193</xdr:rowOff>
    </xdr:to>
    <xdr:cxnSp macro="">
      <xdr:nvCxnSpPr>
        <xdr:cNvPr id="895" name="直線コネクタ 894">
          <a:extLst>
            <a:ext uri="{FF2B5EF4-FFF2-40B4-BE49-F238E27FC236}">
              <a16:creationId xmlns:a16="http://schemas.microsoft.com/office/drawing/2014/main" xmlns="" id="{00000000-0008-0000-0100-00007F030000}"/>
            </a:ext>
          </a:extLst>
        </xdr:cNvPr>
        <xdr:cNvCxnSpPr/>
      </xdr:nvCxnSpPr>
      <xdr:spPr>
        <a:xfrm>
          <a:off x="13703300" y="17426939"/>
          <a:ext cx="889000" cy="7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153988</xdr:rowOff>
    </xdr:from>
    <xdr:to>
      <xdr:col>67</xdr:col>
      <xdr:colOff>101600</xdr:colOff>
      <xdr:row>101</xdr:row>
      <xdr:rowOff>84138</xdr:rowOff>
    </xdr:to>
    <xdr:sp macro="" textlink="">
      <xdr:nvSpPr>
        <xdr:cNvPr id="896" name="楕円 895">
          <a:extLst>
            <a:ext uri="{FF2B5EF4-FFF2-40B4-BE49-F238E27FC236}">
              <a16:creationId xmlns:a16="http://schemas.microsoft.com/office/drawing/2014/main" xmlns="" id="{00000000-0008-0000-0100-000080030000}"/>
            </a:ext>
          </a:extLst>
        </xdr:cNvPr>
        <xdr:cNvSpPr/>
      </xdr:nvSpPr>
      <xdr:spPr>
        <a:xfrm>
          <a:off x="12763500" y="1729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33338</xdr:rowOff>
    </xdr:from>
    <xdr:to>
      <xdr:col>71</xdr:col>
      <xdr:colOff>177800</xdr:colOff>
      <xdr:row>101</xdr:row>
      <xdr:rowOff>110489</xdr:rowOff>
    </xdr:to>
    <xdr:cxnSp macro="">
      <xdr:nvCxnSpPr>
        <xdr:cNvPr id="897" name="直線コネクタ 896">
          <a:extLst>
            <a:ext uri="{FF2B5EF4-FFF2-40B4-BE49-F238E27FC236}">
              <a16:creationId xmlns:a16="http://schemas.microsoft.com/office/drawing/2014/main" xmlns="" id="{00000000-0008-0000-0100-000081030000}"/>
            </a:ext>
          </a:extLst>
        </xdr:cNvPr>
        <xdr:cNvCxnSpPr/>
      </xdr:nvCxnSpPr>
      <xdr:spPr>
        <a:xfrm>
          <a:off x="12814300" y="17349788"/>
          <a:ext cx="889000" cy="7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20972</xdr:rowOff>
    </xdr:from>
    <xdr:ext cx="405111" cy="259045"/>
    <xdr:sp macro="" textlink="">
      <xdr:nvSpPr>
        <xdr:cNvPr id="898" name="n_1aveValue【公民館】&#10;有形固定資産減価償却率">
          <a:extLst>
            <a:ext uri="{FF2B5EF4-FFF2-40B4-BE49-F238E27FC236}">
              <a16:creationId xmlns:a16="http://schemas.microsoft.com/office/drawing/2014/main" xmlns="" id="{00000000-0008-0000-0100-000082030000}"/>
            </a:ext>
          </a:extLst>
        </xdr:cNvPr>
        <xdr:cNvSpPr txBox="1"/>
      </xdr:nvSpPr>
      <xdr:spPr>
        <a:xfrm>
          <a:off x="152660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899" name="n_2aveValue【公民館】&#10;有形固定資産減価償却率">
          <a:extLst>
            <a:ext uri="{FF2B5EF4-FFF2-40B4-BE49-F238E27FC236}">
              <a16:creationId xmlns:a16="http://schemas.microsoft.com/office/drawing/2014/main" xmlns="" id="{00000000-0008-0000-0100-000083030000}"/>
            </a:ext>
          </a:extLst>
        </xdr:cNvPr>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900" name="n_3aveValue【公民館】&#10;有形固定資産減価償却率">
          <a:extLst>
            <a:ext uri="{FF2B5EF4-FFF2-40B4-BE49-F238E27FC236}">
              <a16:creationId xmlns:a16="http://schemas.microsoft.com/office/drawing/2014/main" xmlns="" id="{00000000-0008-0000-0100-000084030000}"/>
            </a:ext>
          </a:extLst>
        </xdr:cNvPr>
        <xdr:cNvSpPr txBox="1"/>
      </xdr:nvSpPr>
      <xdr:spPr>
        <a:xfrm>
          <a:off x="13500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18115</xdr:rowOff>
    </xdr:from>
    <xdr:ext cx="405111" cy="259045"/>
    <xdr:sp macro="" textlink="">
      <xdr:nvSpPr>
        <xdr:cNvPr id="901" name="n_4aveValue【公民館】&#10;有形固定資産減価償却率">
          <a:extLst>
            <a:ext uri="{FF2B5EF4-FFF2-40B4-BE49-F238E27FC236}">
              <a16:creationId xmlns:a16="http://schemas.microsoft.com/office/drawing/2014/main" xmlns="" id="{00000000-0008-0000-0100-000085030000}"/>
            </a:ext>
          </a:extLst>
        </xdr:cNvPr>
        <xdr:cNvSpPr txBox="1"/>
      </xdr:nvSpPr>
      <xdr:spPr>
        <a:xfrm>
          <a:off x="12611744" y="17848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160672</xdr:rowOff>
    </xdr:from>
    <xdr:ext cx="405111" cy="259045"/>
    <xdr:sp macro="" textlink="">
      <xdr:nvSpPr>
        <xdr:cNvPr id="902" name="n_1mainValue【公民館】&#10;有形固定資産減価償却率">
          <a:extLst>
            <a:ext uri="{FF2B5EF4-FFF2-40B4-BE49-F238E27FC236}">
              <a16:creationId xmlns:a16="http://schemas.microsoft.com/office/drawing/2014/main" xmlns="" id="{00000000-0008-0000-0100-000086030000}"/>
            </a:ext>
          </a:extLst>
        </xdr:cNvPr>
        <xdr:cNvSpPr txBox="1"/>
      </xdr:nvSpPr>
      <xdr:spPr>
        <a:xfrm>
          <a:off x="1526604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83520</xdr:rowOff>
    </xdr:from>
    <xdr:ext cx="405111" cy="259045"/>
    <xdr:sp macro="" textlink="">
      <xdr:nvSpPr>
        <xdr:cNvPr id="903" name="n_2mainValue【公民館】&#10;有形固定資産減価償却率">
          <a:extLst>
            <a:ext uri="{FF2B5EF4-FFF2-40B4-BE49-F238E27FC236}">
              <a16:creationId xmlns:a16="http://schemas.microsoft.com/office/drawing/2014/main" xmlns="" id="{00000000-0008-0000-0100-000087030000}"/>
            </a:ext>
          </a:extLst>
        </xdr:cNvPr>
        <xdr:cNvSpPr txBox="1"/>
      </xdr:nvSpPr>
      <xdr:spPr>
        <a:xfrm>
          <a:off x="14389744" y="17228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6366</xdr:rowOff>
    </xdr:from>
    <xdr:ext cx="405111" cy="259045"/>
    <xdr:sp macro="" textlink="">
      <xdr:nvSpPr>
        <xdr:cNvPr id="904" name="n_3mainValue【公民館】&#10;有形固定資産減価償却率">
          <a:extLst>
            <a:ext uri="{FF2B5EF4-FFF2-40B4-BE49-F238E27FC236}">
              <a16:creationId xmlns:a16="http://schemas.microsoft.com/office/drawing/2014/main" xmlns="" id="{00000000-0008-0000-0100-000088030000}"/>
            </a:ext>
          </a:extLst>
        </xdr:cNvPr>
        <xdr:cNvSpPr txBox="1"/>
      </xdr:nvSpPr>
      <xdr:spPr>
        <a:xfrm>
          <a:off x="13500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100665</xdr:rowOff>
    </xdr:from>
    <xdr:ext cx="405111" cy="259045"/>
    <xdr:sp macro="" textlink="">
      <xdr:nvSpPr>
        <xdr:cNvPr id="905" name="n_4mainValue【公民館】&#10;有形固定資産減価償却率">
          <a:extLst>
            <a:ext uri="{FF2B5EF4-FFF2-40B4-BE49-F238E27FC236}">
              <a16:creationId xmlns:a16="http://schemas.microsoft.com/office/drawing/2014/main" xmlns="" id="{00000000-0008-0000-0100-000089030000}"/>
            </a:ext>
          </a:extLst>
        </xdr:cNvPr>
        <xdr:cNvSpPr txBox="1"/>
      </xdr:nvSpPr>
      <xdr:spPr>
        <a:xfrm>
          <a:off x="12611744" y="1707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xmlns="" id="{00000000-0008-0000-0100-00008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xmlns="" id="{00000000-0008-0000-0100-00008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xmlns="" id="{00000000-0008-0000-0100-00008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xmlns="" id="{00000000-0008-0000-0100-00008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xmlns="" id="{00000000-0008-0000-0100-00008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xmlns="" id="{00000000-0008-0000-0100-00008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xmlns="" id="{00000000-0008-0000-0100-00009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xmlns="" id="{00000000-0008-0000-0100-00009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xmlns="" id="{00000000-0008-0000-0100-00009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xmlns="" id="{00000000-0008-0000-0100-00009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a:extLst>
            <a:ext uri="{FF2B5EF4-FFF2-40B4-BE49-F238E27FC236}">
              <a16:creationId xmlns:a16="http://schemas.microsoft.com/office/drawing/2014/main" xmlns="" id="{00000000-0008-0000-0100-00009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7" name="テキスト ボックス 916">
          <a:extLst>
            <a:ext uri="{FF2B5EF4-FFF2-40B4-BE49-F238E27FC236}">
              <a16:creationId xmlns:a16="http://schemas.microsoft.com/office/drawing/2014/main" xmlns="" id="{00000000-0008-0000-0100-00009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a:extLst>
            <a:ext uri="{FF2B5EF4-FFF2-40B4-BE49-F238E27FC236}">
              <a16:creationId xmlns:a16="http://schemas.microsoft.com/office/drawing/2014/main" xmlns="" id="{00000000-0008-0000-0100-00009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9" name="テキスト ボックス 918">
          <a:extLst>
            <a:ext uri="{FF2B5EF4-FFF2-40B4-BE49-F238E27FC236}">
              <a16:creationId xmlns:a16="http://schemas.microsoft.com/office/drawing/2014/main" xmlns="" id="{00000000-0008-0000-0100-00009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a:extLst>
            <a:ext uri="{FF2B5EF4-FFF2-40B4-BE49-F238E27FC236}">
              <a16:creationId xmlns:a16="http://schemas.microsoft.com/office/drawing/2014/main" xmlns="" id="{00000000-0008-0000-0100-00009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1" name="テキスト ボックス 920">
          <a:extLst>
            <a:ext uri="{FF2B5EF4-FFF2-40B4-BE49-F238E27FC236}">
              <a16:creationId xmlns:a16="http://schemas.microsoft.com/office/drawing/2014/main" xmlns="" id="{00000000-0008-0000-0100-00009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a:extLst>
            <a:ext uri="{FF2B5EF4-FFF2-40B4-BE49-F238E27FC236}">
              <a16:creationId xmlns:a16="http://schemas.microsoft.com/office/drawing/2014/main" xmlns="" id="{00000000-0008-0000-0100-00009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3" name="テキスト ボックス 922">
          <a:extLst>
            <a:ext uri="{FF2B5EF4-FFF2-40B4-BE49-F238E27FC236}">
              <a16:creationId xmlns:a16="http://schemas.microsoft.com/office/drawing/2014/main" xmlns="" id="{00000000-0008-0000-0100-00009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xmlns="" id="{00000000-0008-0000-01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xmlns="" id="{00000000-0008-0000-01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xmlns="" id="{00000000-0008-0000-01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927" name="直線コネクタ 926">
          <a:extLst>
            <a:ext uri="{FF2B5EF4-FFF2-40B4-BE49-F238E27FC236}">
              <a16:creationId xmlns:a16="http://schemas.microsoft.com/office/drawing/2014/main" xmlns="" id="{00000000-0008-0000-0100-00009F030000}"/>
            </a:ext>
          </a:extLst>
        </xdr:cNvPr>
        <xdr:cNvCxnSpPr/>
      </xdr:nvCxnSpPr>
      <xdr:spPr>
        <a:xfrm flipV="1">
          <a:off x="22160864" y="1747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28" name="【公民館】&#10;一人当たり面積最小値テキスト">
          <a:extLst>
            <a:ext uri="{FF2B5EF4-FFF2-40B4-BE49-F238E27FC236}">
              <a16:creationId xmlns:a16="http://schemas.microsoft.com/office/drawing/2014/main" xmlns="" id="{00000000-0008-0000-0100-0000A0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9" name="直線コネクタ 928">
          <a:extLst>
            <a:ext uri="{FF2B5EF4-FFF2-40B4-BE49-F238E27FC236}">
              <a16:creationId xmlns:a16="http://schemas.microsoft.com/office/drawing/2014/main" xmlns="" id="{00000000-0008-0000-0100-0000A1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930" name="【公民館】&#10;一人当たり面積最大値テキスト">
          <a:extLst>
            <a:ext uri="{FF2B5EF4-FFF2-40B4-BE49-F238E27FC236}">
              <a16:creationId xmlns:a16="http://schemas.microsoft.com/office/drawing/2014/main" xmlns="" id="{00000000-0008-0000-0100-0000A2030000}"/>
            </a:ext>
          </a:extLst>
        </xdr:cNvPr>
        <xdr:cNvSpPr txBox="1"/>
      </xdr:nvSpPr>
      <xdr:spPr>
        <a:xfrm>
          <a:off x="22199600" y="172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931" name="直線コネクタ 930">
          <a:extLst>
            <a:ext uri="{FF2B5EF4-FFF2-40B4-BE49-F238E27FC236}">
              <a16:creationId xmlns:a16="http://schemas.microsoft.com/office/drawing/2014/main" xmlns="" id="{00000000-0008-0000-0100-0000A3030000}"/>
            </a:ext>
          </a:extLst>
        </xdr:cNvPr>
        <xdr:cNvCxnSpPr/>
      </xdr:nvCxnSpPr>
      <xdr:spPr>
        <a:xfrm>
          <a:off x="22072600" y="1747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932" name="【公民館】&#10;一人当たり面積平均値テキスト">
          <a:extLst>
            <a:ext uri="{FF2B5EF4-FFF2-40B4-BE49-F238E27FC236}">
              <a16:creationId xmlns:a16="http://schemas.microsoft.com/office/drawing/2014/main" xmlns="" id="{00000000-0008-0000-0100-0000A4030000}"/>
            </a:ext>
          </a:extLst>
        </xdr:cNvPr>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33" name="フローチャート: 判断 932">
          <a:extLst>
            <a:ext uri="{FF2B5EF4-FFF2-40B4-BE49-F238E27FC236}">
              <a16:creationId xmlns:a16="http://schemas.microsoft.com/office/drawing/2014/main" xmlns="" id="{00000000-0008-0000-0100-0000A5030000}"/>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934" name="フローチャート: 判断 933">
          <a:extLst>
            <a:ext uri="{FF2B5EF4-FFF2-40B4-BE49-F238E27FC236}">
              <a16:creationId xmlns:a16="http://schemas.microsoft.com/office/drawing/2014/main" xmlns="" id="{00000000-0008-0000-0100-0000A6030000}"/>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5" name="フローチャート: 判断 934">
          <a:extLst>
            <a:ext uri="{FF2B5EF4-FFF2-40B4-BE49-F238E27FC236}">
              <a16:creationId xmlns:a16="http://schemas.microsoft.com/office/drawing/2014/main" xmlns="" id="{00000000-0008-0000-0100-0000A7030000}"/>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36" name="フローチャート: 判断 935">
          <a:extLst>
            <a:ext uri="{FF2B5EF4-FFF2-40B4-BE49-F238E27FC236}">
              <a16:creationId xmlns:a16="http://schemas.microsoft.com/office/drawing/2014/main" xmlns="" id="{00000000-0008-0000-0100-0000A8030000}"/>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37" name="フローチャート: 判断 936">
          <a:extLst>
            <a:ext uri="{FF2B5EF4-FFF2-40B4-BE49-F238E27FC236}">
              <a16:creationId xmlns:a16="http://schemas.microsoft.com/office/drawing/2014/main" xmlns="" id="{00000000-0008-0000-0100-0000A903000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xmlns="" id="{00000000-0008-0000-01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xmlns="" id="{00000000-0008-0000-01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xmlns="" id="{00000000-0008-0000-01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xmlns="" id="{00000000-0008-0000-01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xmlns="" id="{00000000-0008-0000-01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16256</xdr:rowOff>
    </xdr:from>
    <xdr:to>
      <xdr:col>116</xdr:col>
      <xdr:colOff>114300</xdr:colOff>
      <xdr:row>108</xdr:row>
      <xdr:rowOff>117856</xdr:rowOff>
    </xdr:to>
    <xdr:sp macro="" textlink="">
      <xdr:nvSpPr>
        <xdr:cNvPr id="943" name="楕円 942">
          <a:extLst>
            <a:ext uri="{FF2B5EF4-FFF2-40B4-BE49-F238E27FC236}">
              <a16:creationId xmlns:a16="http://schemas.microsoft.com/office/drawing/2014/main" xmlns="" id="{00000000-0008-0000-0100-0000AF030000}"/>
            </a:ext>
          </a:extLst>
        </xdr:cNvPr>
        <xdr:cNvSpPr/>
      </xdr:nvSpPr>
      <xdr:spPr>
        <a:xfrm>
          <a:off x="221107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102633</xdr:rowOff>
    </xdr:from>
    <xdr:ext cx="469744" cy="259045"/>
    <xdr:sp macro="" textlink="">
      <xdr:nvSpPr>
        <xdr:cNvPr id="944" name="【公民館】&#10;一人当たり面積該当値テキスト">
          <a:extLst>
            <a:ext uri="{FF2B5EF4-FFF2-40B4-BE49-F238E27FC236}">
              <a16:creationId xmlns:a16="http://schemas.microsoft.com/office/drawing/2014/main" xmlns="" id="{00000000-0008-0000-0100-0000B0030000}"/>
            </a:ext>
          </a:extLst>
        </xdr:cNvPr>
        <xdr:cNvSpPr txBox="1"/>
      </xdr:nvSpPr>
      <xdr:spPr>
        <a:xfrm>
          <a:off x="22199600" y="1844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16256</xdr:rowOff>
    </xdr:from>
    <xdr:to>
      <xdr:col>112</xdr:col>
      <xdr:colOff>38100</xdr:colOff>
      <xdr:row>108</xdr:row>
      <xdr:rowOff>117856</xdr:rowOff>
    </xdr:to>
    <xdr:sp macro="" textlink="">
      <xdr:nvSpPr>
        <xdr:cNvPr id="945" name="楕円 944">
          <a:extLst>
            <a:ext uri="{FF2B5EF4-FFF2-40B4-BE49-F238E27FC236}">
              <a16:creationId xmlns:a16="http://schemas.microsoft.com/office/drawing/2014/main" xmlns="" id="{00000000-0008-0000-0100-0000B1030000}"/>
            </a:ext>
          </a:extLst>
        </xdr:cNvPr>
        <xdr:cNvSpPr/>
      </xdr:nvSpPr>
      <xdr:spPr>
        <a:xfrm>
          <a:off x="21272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67056</xdr:rowOff>
    </xdr:from>
    <xdr:to>
      <xdr:col>116</xdr:col>
      <xdr:colOff>63500</xdr:colOff>
      <xdr:row>108</xdr:row>
      <xdr:rowOff>67056</xdr:rowOff>
    </xdr:to>
    <xdr:cxnSp macro="">
      <xdr:nvCxnSpPr>
        <xdr:cNvPr id="946" name="直線コネクタ 945">
          <a:extLst>
            <a:ext uri="{FF2B5EF4-FFF2-40B4-BE49-F238E27FC236}">
              <a16:creationId xmlns:a16="http://schemas.microsoft.com/office/drawing/2014/main" xmlns="" id="{00000000-0008-0000-0100-0000B2030000}"/>
            </a:ext>
          </a:extLst>
        </xdr:cNvPr>
        <xdr:cNvCxnSpPr/>
      </xdr:nvCxnSpPr>
      <xdr:spPr>
        <a:xfrm>
          <a:off x="21323300" y="185836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16256</xdr:rowOff>
    </xdr:from>
    <xdr:to>
      <xdr:col>107</xdr:col>
      <xdr:colOff>101600</xdr:colOff>
      <xdr:row>108</xdr:row>
      <xdr:rowOff>117856</xdr:rowOff>
    </xdr:to>
    <xdr:sp macro="" textlink="">
      <xdr:nvSpPr>
        <xdr:cNvPr id="947" name="楕円 946">
          <a:extLst>
            <a:ext uri="{FF2B5EF4-FFF2-40B4-BE49-F238E27FC236}">
              <a16:creationId xmlns:a16="http://schemas.microsoft.com/office/drawing/2014/main" xmlns="" id="{00000000-0008-0000-0100-0000B3030000}"/>
            </a:ext>
          </a:extLst>
        </xdr:cNvPr>
        <xdr:cNvSpPr/>
      </xdr:nvSpPr>
      <xdr:spPr>
        <a:xfrm>
          <a:off x="20383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67056</xdr:rowOff>
    </xdr:from>
    <xdr:to>
      <xdr:col>111</xdr:col>
      <xdr:colOff>177800</xdr:colOff>
      <xdr:row>108</xdr:row>
      <xdr:rowOff>67056</xdr:rowOff>
    </xdr:to>
    <xdr:cxnSp macro="">
      <xdr:nvCxnSpPr>
        <xdr:cNvPr id="948" name="直線コネクタ 947">
          <a:extLst>
            <a:ext uri="{FF2B5EF4-FFF2-40B4-BE49-F238E27FC236}">
              <a16:creationId xmlns:a16="http://schemas.microsoft.com/office/drawing/2014/main" xmlns="" id="{00000000-0008-0000-0100-0000B4030000}"/>
            </a:ext>
          </a:extLst>
        </xdr:cNvPr>
        <xdr:cNvCxnSpPr/>
      </xdr:nvCxnSpPr>
      <xdr:spPr>
        <a:xfrm>
          <a:off x="20434300" y="1858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16256</xdr:rowOff>
    </xdr:from>
    <xdr:to>
      <xdr:col>102</xdr:col>
      <xdr:colOff>165100</xdr:colOff>
      <xdr:row>108</xdr:row>
      <xdr:rowOff>117856</xdr:rowOff>
    </xdr:to>
    <xdr:sp macro="" textlink="">
      <xdr:nvSpPr>
        <xdr:cNvPr id="949" name="楕円 948">
          <a:extLst>
            <a:ext uri="{FF2B5EF4-FFF2-40B4-BE49-F238E27FC236}">
              <a16:creationId xmlns:a16="http://schemas.microsoft.com/office/drawing/2014/main" xmlns="" id="{00000000-0008-0000-0100-0000B5030000}"/>
            </a:ext>
          </a:extLst>
        </xdr:cNvPr>
        <xdr:cNvSpPr/>
      </xdr:nvSpPr>
      <xdr:spPr>
        <a:xfrm>
          <a:off x="19494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67056</xdr:rowOff>
    </xdr:from>
    <xdr:to>
      <xdr:col>107</xdr:col>
      <xdr:colOff>50800</xdr:colOff>
      <xdr:row>108</xdr:row>
      <xdr:rowOff>67056</xdr:rowOff>
    </xdr:to>
    <xdr:cxnSp macro="">
      <xdr:nvCxnSpPr>
        <xdr:cNvPr id="950" name="直線コネクタ 949">
          <a:extLst>
            <a:ext uri="{FF2B5EF4-FFF2-40B4-BE49-F238E27FC236}">
              <a16:creationId xmlns:a16="http://schemas.microsoft.com/office/drawing/2014/main" xmlns="" id="{00000000-0008-0000-0100-0000B6030000}"/>
            </a:ext>
          </a:extLst>
        </xdr:cNvPr>
        <xdr:cNvCxnSpPr/>
      </xdr:nvCxnSpPr>
      <xdr:spPr>
        <a:xfrm>
          <a:off x="19545300" y="1858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16256</xdr:rowOff>
    </xdr:from>
    <xdr:to>
      <xdr:col>98</xdr:col>
      <xdr:colOff>38100</xdr:colOff>
      <xdr:row>108</xdr:row>
      <xdr:rowOff>117856</xdr:rowOff>
    </xdr:to>
    <xdr:sp macro="" textlink="">
      <xdr:nvSpPr>
        <xdr:cNvPr id="951" name="楕円 950">
          <a:extLst>
            <a:ext uri="{FF2B5EF4-FFF2-40B4-BE49-F238E27FC236}">
              <a16:creationId xmlns:a16="http://schemas.microsoft.com/office/drawing/2014/main" xmlns="" id="{00000000-0008-0000-0100-0000B7030000}"/>
            </a:ext>
          </a:extLst>
        </xdr:cNvPr>
        <xdr:cNvSpPr/>
      </xdr:nvSpPr>
      <xdr:spPr>
        <a:xfrm>
          <a:off x="18605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67056</xdr:rowOff>
    </xdr:from>
    <xdr:to>
      <xdr:col>102</xdr:col>
      <xdr:colOff>114300</xdr:colOff>
      <xdr:row>108</xdr:row>
      <xdr:rowOff>67056</xdr:rowOff>
    </xdr:to>
    <xdr:cxnSp macro="">
      <xdr:nvCxnSpPr>
        <xdr:cNvPr id="952" name="直線コネクタ 951">
          <a:extLst>
            <a:ext uri="{FF2B5EF4-FFF2-40B4-BE49-F238E27FC236}">
              <a16:creationId xmlns:a16="http://schemas.microsoft.com/office/drawing/2014/main" xmlns="" id="{00000000-0008-0000-0100-0000B8030000}"/>
            </a:ext>
          </a:extLst>
        </xdr:cNvPr>
        <xdr:cNvCxnSpPr/>
      </xdr:nvCxnSpPr>
      <xdr:spPr>
        <a:xfrm>
          <a:off x="18656300" y="1858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953" name="n_1aveValue【公民館】&#10;一人当たり面積">
          <a:extLst>
            <a:ext uri="{FF2B5EF4-FFF2-40B4-BE49-F238E27FC236}">
              <a16:creationId xmlns:a16="http://schemas.microsoft.com/office/drawing/2014/main" xmlns="" id="{00000000-0008-0000-0100-0000B9030000}"/>
            </a:ext>
          </a:extLst>
        </xdr:cNvPr>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954" name="n_2aveValue【公民館】&#10;一人当たり面積">
          <a:extLst>
            <a:ext uri="{FF2B5EF4-FFF2-40B4-BE49-F238E27FC236}">
              <a16:creationId xmlns:a16="http://schemas.microsoft.com/office/drawing/2014/main" xmlns="" id="{00000000-0008-0000-0100-0000BA030000}"/>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955" name="n_3aveValue【公民館】&#10;一人当たり面積">
          <a:extLst>
            <a:ext uri="{FF2B5EF4-FFF2-40B4-BE49-F238E27FC236}">
              <a16:creationId xmlns:a16="http://schemas.microsoft.com/office/drawing/2014/main" xmlns="" id="{00000000-0008-0000-0100-0000BB030000}"/>
            </a:ext>
          </a:extLst>
        </xdr:cNvPr>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956" name="n_4aveValue【公民館】&#10;一人当たり面積">
          <a:extLst>
            <a:ext uri="{FF2B5EF4-FFF2-40B4-BE49-F238E27FC236}">
              <a16:creationId xmlns:a16="http://schemas.microsoft.com/office/drawing/2014/main" xmlns="" id="{00000000-0008-0000-0100-0000BC030000}"/>
            </a:ext>
          </a:extLst>
        </xdr:cNvPr>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108983</xdr:rowOff>
    </xdr:from>
    <xdr:ext cx="469744" cy="259045"/>
    <xdr:sp macro="" textlink="">
      <xdr:nvSpPr>
        <xdr:cNvPr id="957" name="n_1mainValue【公民館】&#10;一人当たり面積">
          <a:extLst>
            <a:ext uri="{FF2B5EF4-FFF2-40B4-BE49-F238E27FC236}">
              <a16:creationId xmlns:a16="http://schemas.microsoft.com/office/drawing/2014/main" xmlns="" id="{00000000-0008-0000-0100-0000BD030000}"/>
            </a:ext>
          </a:extLst>
        </xdr:cNvPr>
        <xdr:cNvSpPr txBox="1"/>
      </xdr:nvSpPr>
      <xdr:spPr>
        <a:xfrm>
          <a:off x="210757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108983</xdr:rowOff>
    </xdr:from>
    <xdr:ext cx="469744" cy="259045"/>
    <xdr:sp macro="" textlink="">
      <xdr:nvSpPr>
        <xdr:cNvPr id="958" name="n_2mainValue【公民館】&#10;一人当たり面積">
          <a:extLst>
            <a:ext uri="{FF2B5EF4-FFF2-40B4-BE49-F238E27FC236}">
              <a16:creationId xmlns:a16="http://schemas.microsoft.com/office/drawing/2014/main" xmlns="" id="{00000000-0008-0000-0100-0000BE030000}"/>
            </a:ext>
          </a:extLst>
        </xdr:cNvPr>
        <xdr:cNvSpPr txBox="1"/>
      </xdr:nvSpPr>
      <xdr:spPr>
        <a:xfrm>
          <a:off x="20199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108983</xdr:rowOff>
    </xdr:from>
    <xdr:ext cx="469744" cy="259045"/>
    <xdr:sp macro="" textlink="">
      <xdr:nvSpPr>
        <xdr:cNvPr id="959" name="n_3mainValue【公民館】&#10;一人当たり面積">
          <a:extLst>
            <a:ext uri="{FF2B5EF4-FFF2-40B4-BE49-F238E27FC236}">
              <a16:creationId xmlns:a16="http://schemas.microsoft.com/office/drawing/2014/main" xmlns="" id="{00000000-0008-0000-0100-0000BF030000}"/>
            </a:ext>
          </a:extLst>
        </xdr:cNvPr>
        <xdr:cNvSpPr txBox="1"/>
      </xdr:nvSpPr>
      <xdr:spPr>
        <a:xfrm>
          <a:off x="19310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108983</xdr:rowOff>
    </xdr:from>
    <xdr:ext cx="469744" cy="259045"/>
    <xdr:sp macro="" textlink="">
      <xdr:nvSpPr>
        <xdr:cNvPr id="960" name="n_4mainValue【公民館】&#10;一人当たり面積">
          <a:extLst>
            <a:ext uri="{FF2B5EF4-FFF2-40B4-BE49-F238E27FC236}">
              <a16:creationId xmlns:a16="http://schemas.microsoft.com/office/drawing/2014/main" xmlns="" id="{00000000-0008-0000-0100-0000C0030000}"/>
            </a:ext>
          </a:extLst>
        </xdr:cNvPr>
        <xdr:cNvSpPr txBox="1"/>
      </xdr:nvSpPr>
      <xdr:spPr>
        <a:xfrm>
          <a:off x="18421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xmlns="" id="{00000000-0008-0000-01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xmlns="" id="{00000000-0008-0000-01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xmlns="" id="{00000000-0008-0000-01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有形固定資産原価償却率が、類似団体の平均値と比較して高い値で推移していた公営住宅について、長寿命化計画に沿った改修、改築に釣り組んだことから令和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年度に続いて改善が進んだ。また、児童館については、一部施設の移転整備を他施設との複合化により進めている。</a:t>
          </a:r>
        </a:p>
        <a:p>
          <a:r>
            <a:rPr kumimoji="1" lang="ja-JP" altLang="en-US" sz="1300">
              <a:latin typeface="ＭＳ Ｐゴシック" panose="020B0600070205080204" pitchFamily="50" charset="-128"/>
              <a:ea typeface="ＭＳ Ｐゴシック" panose="020B0600070205080204" pitchFamily="50" charset="-128"/>
            </a:rPr>
            <a:t>一方、学校施設は、継続して実施してきた耐震化に加え、老朽化対策としての改築や長寿命化改修等により、類似団体の平均値と比較して低い値を維持している。また、認定こども園、幼稚園、保育所については、幼稚園と保育所の統合による子ども園化等も進めており、類似団体の中で最も低い値に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00000000-0008-0000-0200-00003A000000}"/>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00000000-0008-0000-02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xmlns="" id="{00000000-0008-0000-02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00000000-0008-0000-0200-00003F000000}"/>
            </a:ext>
          </a:extLst>
        </xdr:cNvPr>
        <xdr:cNvSpPr txBox="1"/>
      </xdr:nvSpPr>
      <xdr:spPr>
        <a:xfrm>
          <a:off x="4673600" y="631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xmlns="" id="{00000000-0008-0000-0200-000040000000}"/>
            </a:ext>
          </a:extLst>
        </xdr:cNvPr>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xmlns="" id="{00000000-0008-0000-02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xmlns="" id="{00000000-0008-0000-0200-000042000000}"/>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xmlns="" id="{00000000-0008-0000-0200-000043000000}"/>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xmlns="" id="{00000000-0008-0000-0200-000044000000}"/>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4" name="楕円 73">
          <a:extLst>
            <a:ext uri="{FF2B5EF4-FFF2-40B4-BE49-F238E27FC236}">
              <a16:creationId xmlns:a16="http://schemas.microsoft.com/office/drawing/2014/main" xmlns="" id="{00000000-0008-0000-0200-00004A000000}"/>
            </a:ext>
          </a:extLst>
        </xdr:cNvPr>
        <xdr:cNvSpPr/>
      </xdr:nvSpPr>
      <xdr:spPr>
        <a:xfrm>
          <a:off x="4584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85470</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00000000-0008-0000-0200-00004B000000}"/>
            </a:ext>
          </a:extLst>
        </xdr:cNvPr>
        <xdr:cNvSpPr txBox="1"/>
      </xdr:nvSpPr>
      <xdr:spPr>
        <a:xfrm>
          <a:off x="4673600"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74385</xdr:rowOff>
    </xdr:from>
    <xdr:to>
      <xdr:col>20</xdr:col>
      <xdr:colOff>38100</xdr:colOff>
      <xdr:row>39</xdr:row>
      <xdr:rowOff>4535</xdr:rowOff>
    </xdr:to>
    <xdr:sp macro="" textlink="">
      <xdr:nvSpPr>
        <xdr:cNvPr id="76" name="楕円 75">
          <a:extLst>
            <a:ext uri="{FF2B5EF4-FFF2-40B4-BE49-F238E27FC236}">
              <a16:creationId xmlns:a16="http://schemas.microsoft.com/office/drawing/2014/main" xmlns="" id="{00000000-0008-0000-0200-00004C000000}"/>
            </a:ext>
          </a:extLst>
        </xdr:cNvPr>
        <xdr:cNvSpPr/>
      </xdr:nvSpPr>
      <xdr:spPr>
        <a:xfrm>
          <a:off x="3746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125185</xdr:rowOff>
    </xdr:from>
    <xdr:to>
      <xdr:col>24</xdr:col>
      <xdr:colOff>63500</xdr:colOff>
      <xdr:row>38</xdr:row>
      <xdr:rowOff>157843</xdr:rowOff>
    </xdr:to>
    <xdr:cxnSp macro="">
      <xdr:nvCxnSpPr>
        <xdr:cNvPr id="77" name="直線コネクタ 76">
          <a:extLst>
            <a:ext uri="{FF2B5EF4-FFF2-40B4-BE49-F238E27FC236}">
              <a16:creationId xmlns:a16="http://schemas.microsoft.com/office/drawing/2014/main" xmlns="" id="{00000000-0008-0000-0200-00004D000000}"/>
            </a:ext>
          </a:extLst>
        </xdr:cNvPr>
        <xdr:cNvCxnSpPr/>
      </xdr:nvCxnSpPr>
      <xdr:spPr>
        <a:xfrm>
          <a:off x="3797300" y="6640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33565</xdr:rowOff>
    </xdr:from>
    <xdr:to>
      <xdr:col>15</xdr:col>
      <xdr:colOff>101600</xdr:colOff>
      <xdr:row>38</xdr:row>
      <xdr:rowOff>135165</xdr:rowOff>
    </xdr:to>
    <xdr:sp macro="" textlink="">
      <xdr:nvSpPr>
        <xdr:cNvPr id="78" name="楕円 77">
          <a:extLst>
            <a:ext uri="{FF2B5EF4-FFF2-40B4-BE49-F238E27FC236}">
              <a16:creationId xmlns:a16="http://schemas.microsoft.com/office/drawing/2014/main" xmlns="" id="{00000000-0008-0000-0200-00004E000000}"/>
            </a:ext>
          </a:extLst>
        </xdr:cNvPr>
        <xdr:cNvSpPr/>
      </xdr:nvSpPr>
      <xdr:spPr>
        <a:xfrm>
          <a:off x="2857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84365</xdr:rowOff>
    </xdr:from>
    <xdr:to>
      <xdr:col>19</xdr:col>
      <xdr:colOff>177800</xdr:colOff>
      <xdr:row>38</xdr:row>
      <xdr:rowOff>125185</xdr:rowOff>
    </xdr:to>
    <xdr:cxnSp macro="">
      <xdr:nvCxnSpPr>
        <xdr:cNvPr id="79" name="直線コネクタ 78">
          <a:extLst>
            <a:ext uri="{FF2B5EF4-FFF2-40B4-BE49-F238E27FC236}">
              <a16:creationId xmlns:a16="http://schemas.microsoft.com/office/drawing/2014/main" xmlns="" id="{00000000-0008-0000-0200-00004F000000}"/>
            </a:ext>
          </a:extLst>
        </xdr:cNvPr>
        <xdr:cNvCxnSpPr/>
      </xdr:nvCxnSpPr>
      <xdr:spPr>
        <a:xfrm>
          <a:off x="2908300" y="659946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80" name="楕円 79">
          <a:extLst>
            <a:ext uri="{FF2B5EF4-FFF2-40B4-BE49-F238E27FC236}">
              <a16:creationId xmlns:a16="http://schemas.microsoft.com/office/drawing/2014/main" xmlns="" id="{00000000-0008-0000-0200-000050000000}"/>
            </a:ext>
          </a:extLst>
        </xdr:cNvPr>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84365</xdr:rowOff>
    </xdr:to>
    <xdr:cxnSp macro="">
      <xdr:nvCxnSpPr>
        <xdr:cNvPr id="81" name="直線コネクタ 80">
          <a:extLst>
            <a:ext uri="{FF2B5EF4-FFF2-40B4-BE49-F238E27FC236}">
              <a16:creationId xmlns:a16="http://schemas.microsoft.com/office/drawing/2014/main" xmlns="" id="{00000000-0008-0000-0200-000051000000}"/>
            </a:ext>
          </a:extLst>
        </xdr:cNvPr>
        <xdr:cNvCxnSpPr/>
      </xdr:nvCxnSpPr>
      <xdr:spPr>
        <a:xfrm>
          <a:off x="2019300" y="65684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141333</xdr:rowOff>
    </xdr:from>
    <xdr:to>
      <xdr:col>6</xdr:col>
      <xdr:colOff>38100</xdr:colOff>
      <xdr:row>38</xdr:row>
      <xdr:rowOff>71482</xdr:rowOff>
    </xdr:to>
    <xdr:sp macro="" textlink="">
      <xdr:nvSpPr>
        <xdr:cNvPr id="82" name="楕円 81">
          <a:extLst>
            <a:ext uri="{FF2B5EF4-FFF2-40B4-BE49-F238E27FC236}">
              <a16:creationId xmlns:a16="http://schemas.microsoft.com/office/drawing/2014/main" xmlns="" id="{00000000-0008-0000-0200-000052000000}"/>
            </a:ext>
          </a:extLst>
        </xdr:cNvPr>
        <xdr:cNvSpPr/>
      </xdr:nvSpPr>
      <xdr:spPr>
        <a:xfrm>
          <a:off x="1079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20683</xdr:rowOff>
    </xdr:from>
    <xdr:to>
      <xdr:col>10</xdr:col>
      <xdr:colOff>114300</xdr:colOff>
      <xdr:row>38</xdr:row>
      <xdr:rowOff>53340</xdr:rowOff>
    </xdr:to>
    <xdr:cxnSp macro="">
      <xdr:nvCxnSpPr>
        <xdr:cNvPr id="83" name="直線コネクタ 82">
          <a:extLst>
            <a:ext uri="{FF2B5EF4-FFF2-40B4-BE49-F238E27FC236}">
              <a16:creationId xmlns:a16="http://schemas.microsoft.com/office/drawing/2014/main" xmlns="" id="{00000000-0008-0000-0200-000053000000}"/>
            </a:ext>
          </a:extLst>
        </xdr:cNvPr>
        <xdr:cNvCxnSpPr/>
      </xdr:nvCxnSpPr>
      <xdr:spPr>
        <a:xfrm>
          <a:off x="1130300" y="65357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xmlns="" id="{00000000-0008-0000-02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xmlns="" id="{00000000-0008-0000-0200-000055000000}"/>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xmlns="" id="{00000000-0008-0000-0200-000056000000}"/>
            </a:ext>
          </a:extLst>
        </xdr:cNvPr>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xmlns="" id="{00000000-0008-0000-0200-000057000000}"/>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xmlns="" id="{00000000-0008-0000-0200-000058000000}"/>
            </a:ext>
          </a:extLst>
        </xdr:cNvPr>
        <xdr:cNvSpPr txBox="1"/>
      </xdr:nvSpPr>
      <xdr:spPr>
        <a:xfrm>
          <a:off x="3582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126292</xdr:rowOff>
    </xdr:from>
    <xdr:ext cx="405111" cy="259045"/>
    <xdr:sp macro="" textlink="">
      <xdr:nvSpPr>
        <xdr:cNvPr id="89" name="n_2mainValue【図書館】&#10;有形固定資産減価償却率">
          <a:extLst>
            <a:ext uri="{FF2B5EF4-FFF2-40B4-BE49-F238E27FC236}">
              <a16:creationId xmlns:a16="http://schemas.microsoft.com/office/drawing/2014/main" xmlns="" id="{00000000-0008-0000-0200-000059000000}"/>
            </a:ext>
          </a:extLst>
        </xdr:cNvPr>
        <xdr:cNvSpPr txBox="1"/>
      </xdr:nvSpPr>
      <xdr:spPr>
        <a:xfrm>
          <a:off x="2705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90" name="n_3mainValue【図書館】&#10;有形固定資産減価償却率">
          <a:extLst>
            <a:ext uri="{FF2B5EF4-FFF2-40B4-BE49-F238E27FC236}">
              <a16:creationId xmlns:a16="http://schemas.microsoft.com/office/drawing/2014/main" xmlns="" id="{00000000-0008-0000-0200-00005A000000}"/>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62610</xdr:rowOff>
    </xdr:from>
    <xdr:ext cx="405111" cy="259045"/>
    <xdr:sp macro="" textlink="">
      <xdr:nvSpPr>
        <xdr:cNvPr id="91" name="n_4mainValue【図書館】&#10;有形固定資産減価償却率">
          <a:extLst>
            <a:ext uri="{FF2B5EF4-FFF2-40B4-BE49-F238E27FC236}">
              <a16:creationId xmlns:a16="http://schemas.microsoft.com/office/drawing/2014/main" xmlns="" id="{00000000-0008-0000-0200-00005B000000}"/>
            </a:ext>
          </a:extLst>
        </xdr:cNvPr>
        <xdr:cNvSpPr txBox="1"/>
      </xdr:nvSpPr>
      <xdr:spPr>
        <a:xfrm>
          <a:off x="927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xmlns="" id="{00000000-0008-0000-0200-000073000000}"/>
            </a:ext>
          </a:extLst>
        </xdr:cNvPr>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xmlns="" id="{00000000-0008-0000-0200-000074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xmlns="" id="{00000000-0008-0000-0200-000075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xmlns="" id="{00000000-0008-0000-0200-000076000000}"/>
            </a:ext>
          </a:extLst>
        </xdr:cNvPr>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xmlns="" id="{00000000-0008-0000-0200-000077000000}"/>
            </a:ext>
          </a:extLst>
        </xdr:cNvPr>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20" name="【図書館】&#10;一人当たり面積平均値テキスト">
          <a:extLst>
            <a:ext uri="{FF2B5EF4-FFF2-40B4-BE49-F238E27FC236}">
              <a16:creationId xmlns:a16="http://schemas.microsoft.com/office/drawing/2014/main" xmlns="" id="{00000000-0008-0000-0200-000078000000}"/>
            </a:ext>
          </a:extLst>
        </xdr:cNvPr>
        <xdr:cNvSpPr txBox="1"/>
      </xdr:nvSpPr>
      <xdr:spPr>
        <a:xfrm>
          <a:off x="10515600" y="658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xmlns="" id="{00000000-0008-0000-0200-000079000000}"/>
            </a:ext>
          </a:extLst>
        </xdr:cNvPr>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xmlns="" id="{00000000-0008-0000-0200-00007A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xmlns="" id="{00000000-0008-0000-0200-00007B000000}"/>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xmlns="" id="{00000000-0008-0000-0200-00007C000000}"/>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xmlns="" id="{00000000-0008-0000-0200-00007D00000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31" name="楕円 130">
          <a:extLst>
            <a:ext uri="{FF2B5EF4-FFF2-40B4-BE49-F238E27FC236}">
              <a16:creationId xmlns:a16="http://schemas.microsoft.com/office/drawing/2014/main" xmlns="" id="{00000000-0008-0000-0200-000083000000}"/>
            </a:ext>
          </a:extLst>
        </xdr:cNvPr>
        <xdr:cNvSpPr/>
      </xdr:nvSpPr>
      <xdr:spPr>
        <a:xfrm>
          <a:off x="10426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86377</xdr:rowOff>
    </xdr:from>
    <xdr:ext cx="469744" cy="259045"/>
    <xdr:sp macro="" textlink="">
      <xdr:nvSpPr>
        <xdr:cNvPr id="132" name="【図書館】&#10;一人当たり面積該当値テキスト">
          <a:extLst>
            <a:ext uri="{FF2B5EF4-FFF2-40B4-BE49-F238E27FC236}">
              <a16:creationId xmlns:a16="http://schemas.microsoft.com/office/drawing/2014/main" xmlns="" id="{00000000-0008-0000-0200-000084000000}"/>
            </a:ext>
          </a:extLst>
        </xdr:cNvPr>
        <xdr:cNvSpPr txBox="1"/>
      </xdr:nvSpPr>
      <xdr:spPr>
        <a:xfrm>
          <a:off x="10515600"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33" name="楕円 132">
          <a:extLst>
            <a:ext uri="{FF2B5EF4-FFF2-40B4-BE49-F238E27FC236}">
              <a16:creationId xmlns:a16="http://schemas.microsoft.com/office/drawing/2014/main" xmlns="" id="{00000000-0008-0000-0200-000085000000}"/>
            </a:ext>
          </a:extLst>
        </xdr:cNvPr>
        <xdr:cNvSpPr/>
      </xdr:nvSpPr>
      <xdr:spPr>
        <a:xfrm>
          <a:off x="958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114300</xdr:rowOff>
    </xdr:to>
    <xdr:cxnSp macro="">
      <xdr:nvCxnSpPr>
        <xdr:cNvPr id="134" name="直線コネクタ 133">
          <a:extLst>
            <a:ext uri="{FF2B5EF4-FFF2-40B4-BE49-F238E27FC236}">
              <a16:creationId xmlns:a16="http://schemas.microsoft.com/office/drawing/2014/main" xmlns="" id="{00000000-0008-0000-0200-000086000000}"/>
            </a:ext>
          </a:extLst>
        </xdr:cNvPr>
        <xdr:cNvCxnSpPr/>
      </xdr:nvCxnSpPr>
      <xdr:spPr>
        <a:xfrm>
          <a:off x="9639300" y="662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35" name="楕円 134">
          <a:extLst>
            <a:ext uri="{FF2B5EF4-FFF2-40B4-BE49-F238E27FC236}">
              <a16:creationId xmlns:a16="http://schemas.microsoft.com/office/drawing/2014/main" xmlns="" id="{00000000-0008-0000-0200-000087000000}"/>
            </a:ext>
          </a:extLst>
        </xdr:cNvPr>
        <xdr:cNvSpPr/>
      </xdr:nvSpPr>
      <xdr:spPr>
        <a:xfrm>
          <a:off x="869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114300</xdr:rowOff>
    </xdr:from>
    <xdr:to>
      <xdr:col>50</xdr:col>
      <xdr:colOff>114300</xdr:colOff>
      <xdr:row>38</xdr:row>
      <xdr:rowOff>114300</xdr:rowOff>
    </xdr:to>
    <xdr:cxnSp macro="">
      <xdr:nvCxnSpPr>
        <xdr:cNvPr id="136" name="直線コネクタ 135">
          <a:extLst>
            <a:ext uri="{FF2B5EF4-FFF2-40B4-BE49-F238E27FC236}">
              <a16:creationId xmlns:a16="http://schemas.microsoft.com/office/drawing/2014/main" xmlns="" id="{00000000-0008-0000-0200-000088000000}"/>
            </a:ext>
          </a:extLst>
        </xdr:cNvPr>
        <xdr:cNvCxnSpPr/>
      </xdr:nvCxnSpPr>
      <xdr:spPr>
        <a:xfrm>
          <a:off x="87503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76200</xdr:rowOff>
    </xdr:from>
    <xdr:to>
      <xdr:col>41</xdr:col>
      <xdr:colOff>101600</xdr:colOff>
      <xdr:row>39</xdr:row>
      <xdr:rowOff>6350</xdr:rowOff>
    </xdr:to>
    <xdr:sp macro="" textlink="">
      <xdr:nvSpPr>
        <xdr:cNvPr id="137" name="楕円 136">
          <a:extLst>
            <a:ext uri="{FF2B5EF4-FFF2-40B4-BE49-F238E27FC236}">
              <a16:creationId xmlns:a16="http://schemas.microsoft.com/office/drawing/2014/main" xmlns="" id="{00000000-0008-0000-0200-000089000000}"/>
            </a:ext>
          </a:extLst>
        </xdr:cNvPr>
        <xdr:cNvSpPr/>
      </xdr:nvSpPr>
      <xdr:spPr>
        <a:xfrm>
          <a:off x="7810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114300</xdr:rowOff>
    </xdr:from>
    <xdr:to>
      <xdr:col>45</xdr:col>
      <xdr:colOff>177800</xdr:colOff>
      <xdr:row>38</xdr:row>
      <xdr:rowOff>127000</xdr:rowOff>
    </xdr:to>
    <xdr:cxnSp macro="">
      <xdr:nvCxnSpPr>
        <xdr:cNvPr id="138" name="直線コネクタ 137">
          <a:extLst>
            <a:ext uri="{FF2B5EF4-FFF2-40B4-BE49-F238E27FC236}">
              <a16:creationId xmlns:a16="http://schemas.microsoft.com/office/drawing/2014/main" xmlns="" id="{00000000-0008-0000-0200-00008A000000}"/>
            </a:ext>
          </a:extLst>
        </xdr:cNvPr>
        <xdr:cNvCxnSpPr/>
      </xdr:nvCxnSpPr>
      <xdr:spPr>
        <a:xfrm flipV="1">
          <a:off x="7861300" y="662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76200</xdr:rowOff>
    </xdr:from>
    <xdr:to>
      <xdr:col>36</xdr:col>
      <xdr:colOff>165100</xdr:colOff>
      <xdr:row>39</xdr:row>
      <xdr:rowOff>6350</xdr:rowOff>
    </xdr:to>
    <xdr:sp macro="" textlink="">
      <xdr:nvSpPr>
        <xdr:cNvPr id="139" name="楕円 138">
          <a:extLst>
            <a:ext uri="{FF2B5EF4-FFF2-40B4-BE49-F238E27FC236}">
              <a16:creationId xmlns:a16="http://schemas.microsoft.com/office/drawing/2014/main" xmlns="" id="{00000000-0008-0000-0200-00008B000000}"/>
            </a:ext>
          </a:extLst>
        </xdr:cNvPr>
        <xdr:cNvSpPr/>
      </xdr:nvSpPr>
      <xdr:spPr>
        <a:xfrm>
          <a:off x="6921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127000</xdr:rowOff>
    </xdr:from>
    <xdr:to>
      <xdr:col>41</xdr:col>
      <xdr:colOff>50800</xdr:colOff>
      <xdr:row>38</xdr:row>
      <xdr:rowOff>127000</xdr:rowOff>
    </xdr:to>
    <xdr:cxnSp macro="">
      <xdr:nvCxnSpPr>
        <xdr:cNvPr id="140" name="直線コネクタ 139">
          <a:extLst>
            <a:ext uri="{FF2B5EF4-FFF2-40B4-BE49-F238E27FC236}">
              <a16:creationId xmlns:a16="http://schemas.microsoft.com/office/drawing/2014/main" xmlns="" id="{00000000-0008-0000-0200-00008C000000}"/>
            </a:ext>
          </a:extLst>
        </xdr:cNvPr>
        <xdr:cNvCxnSpPr/>
      </xdr:nvCxnSpPr>
      <xdr:spPr>
        <a:xfrm>
          <a:off x="69723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1" name="n_1aveValue【図書館】&#10;一人当たり面積">
          <a:extLst>
            <a:ext uri="{FF2B5EF4-FFF2-40B4-BE49-F238E27FC236}">
              <a16:creationId xmlns:a16="http://schemas.microsoft.com/office/drawing/2014/main" xmlns="" id="{00000000-0008-0000-0200-00008D000000}"/>
            </a:ext>
          </a:extLst>
        </xdr:cNvPr>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2" name="n_2aveValue【図書館】&#10;一人当たり面積">
          <a:extLst>
            <a:ext uri="{FF2B5EF4-FFF2-40B4-BE49-F238E27FC236}">
              <a16:creationId xmlns:a16="http://schemas.microsoft.com/office/drawing/2014/main" xmlns="" id="{00000000-0008-0000-0200-00008E000000}"/>
            </a:ext>
          </a:extLst>
        </xdr:cNvPr>
        <xdr:cNvSpPr txBox="1"/>
      </xdr:nvSpPr>
      <xdr:spPr>
        <a:xfrm>
          <a:off x="8515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3" name="n_3aveValue【図書館】&#10;一人当たり面積">
          <a:extLst>
            <a:ext uri="{FF2B5EF4-FFF2-40B4-BE49-F238E27FC236}">
              <a16:creationId xmlns:a16="http://schemas.microsoft.com/office/drawing/2014/main" xmlns="" id="{00000000-0008-0000-0200-00008F000000}"/>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4" name="n_4aveValue【図書館】&#10;一人当たり面積">
          <a:extLst>
            <a:ext uri="{FF2B5EF4-FFF2-40B4-BE49-F238E27FC236}">
              <a16:creationId xmlns:a16="http://schemas.microsoft.com/office/drawing/2014/main" xmlns="" id="{00000000-0008-0000-0200-000090000000}"/>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10177</xdr:rowOff>
    </xdr:from>
    <xdr:ext cx="469744" cy="259045"/>
    <xdr:sp macro="" textlink="">
      <xdr:nvSpPr>
        <xdr:cNvPr id="145" name="n_1mainValue【図書館】&#10;一人当たり面積">
          <a:extLst>
            <a:ext uri="{FF2B5EF4-FFF2-40B4-BE49-F238E27FC236}">
              <a16:creationId xmlns:a16="http://schemas.microsoft.com/office/drawing/2014/main" xmlns="" id="{00000000-0008-0000-0200-000091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6" name="n_2mainValue【図書館】&#10;一人当たり面積">
          <a:extLst>
            <a:ext uri="{FF2B5EF4-FFF2-40B4-BE49-F238E27FC236}">
              <a16:creationId xmlns:a16="http://schemas.microsoft.com/office/drawing/2014/main" xmlns="" id="{00000000-0008-0000-0200-000092000000}"/>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7" name="n_3mainValue【図書館】&#10;一人当たり面積">
          <a:extLst>
            <a:ext uri="{FF2B5EF4-FFF2-40B4-BE49-F238E27FC236}">
              <a16:creationId xmlns:a16="http://schemas.microsoft.com/office/drawing/2014/main" xmlns="" id="{00000000-0008-0000-0200-000093000000}"/>
            </a:ext>
          </a:extLst>
        </xdr:cNvPr>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8" name="n_4mainValue【図書館】&#10;一人当たり面積">
          <a:extLst>
            <a:ext uri="{FF2B5EF4-FFF2-40B4-BE49-F238E27FC236}">
              <a16:creationId xmlns:a16="http://schemas.microsoft.com/office/drawing/2014/main" xmlns="" id="{00000000-0008-0000-0200-000094000000}"/>
            </a:ext>
          </a:extLst>
        </xdr:cNvPr>
        <xdr:cNvSpPr txBox="1"/>
      </xdr:nvSpPr>
      <xdr:spPr>
        <a:xfrm>
          <a:off x="6737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xmlns="" id="{00000000-0008-0000-02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xmlns="" id="{00000000-0008-0000-02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xmlns="" id="{00000000-0008-0000-02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xmlns="" id="{00000000-0008-0000-02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xmlns="" id="{00000000-0008-0000-02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xmlns="" id="{00000000-0008-0000-02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xmlns="" id="{00000000-0008-0000-02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xmlns="" id="{00000000-0008-0000-02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xmlns="" id="{00000000-0008-0000-02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xmlns="" id="{00000000-0008-0000-0200-0000AB000000}"/>
            </a:ext>
          </a:extLst>
        </xdr:cNvPr>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xmlns="" id="{00000000-0008-0000-0200-0000AC000000}"/>
            </a:ext>
          </a:extLst>
        </xdr:cNvPr>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xmlns="" id="{00000000-0008-0000-0200-0000AD000000}"/>
            </a:ext>
          </a:extLst>
        </xdr:cNvPr>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00000000-0008-0000-0200-0000AE000000}"/>
            </a:ext>
          </a:extLst>
        </xdr:cNvPr>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xmlns="" id="{00000000-0008-0000-0200-0000AF000000}"/>
            </a:ext>
          </a:extLst>
        </xdr:cNvPr>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00000000-0008-0000-0200-0000B0000000}"/>
            </a:ext>
          </a:extLst>
        </xdr:cNvPr>
        <xdr:cNvSpPr txBox="1"/>
      </xdr:nvSpPr>
      <xdr:spPr>
        <a:xfrm>
          <a:off x="4673600" y="998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xmlns="" id="{00000000-0008-0000-0200-0000B1000000}"/>
            </a:ext>
          </a:extLst>
        </xdr:cNvPr>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xmlns="" id="{00000000-0008-0000-0200-0000B2000000}"/>
            </a:ext>
          </a:extLst>
        </xdr:cNvPr>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xmlns="" id="{00000000-0008-0000-0200-0000B3000000}"/>
            </a:ext>
          </a:extLst>
        </xdr:cNvPr>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xmlns="" id="{00000000-0008-0000-0200-0000B4000000}"/>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xmlns="" id="{00000000-0008-0000-0200-0000B5000000}"/>
            </a:ext>
          </a:extLst>
        </xdr:cNvPr>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87" name="楕円 186">
          <a:extLst>
            <a:ext uri="{FF2B5EF4-FFF2-40B4-BE49-F238E27FC236}">
              <a16:creationId xmlns:a16="http://schemas.microsoft.com/office/drawing/2014/main" xmlns="" id="{00000000-0008-0000-0200-0000BB000000}"/>
            </a:ext>
          </a:extLst>
        </xdr:cNvPr>
        <xdr:cNvSpPr/>
      </xdr:nvSpPr>
      <xdr:spPr>
        <a:xfrm>
          <a:off x="4584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64787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00000000-0008-0000-0200-0000BC000000}"/>
            </a:ext>
          </a:extLst>
        </xdr:cNvPr>
        <xdr:cNvSpPr txBox="1"/>
      </xdr:nvSpPr>
      <xdr:spPr>
        <a:xfrm>
          <a:off x="4673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89" name="楕円 188">
          <a:extLst>
            <a:ext uri="{FF2B5EF4-FFF2-40B4-BE49-F238E27FC236}">
              <a16:creationId xmlns:a16="http://schemas.microsoft.com/office/drawing/2014/main" xmlns="" id="{00000000-0008-0000-0200-0000BD000000}"/>
            </a:ext>
          </a:extLst>
        </xdr:cNvPr>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137160</xdr:rowOff>
    </xdr:to>
    <xdr:cxnSp macro="">
      <xdr:nvCxnSpPr>
        <xdr:cNvPr id="190" name="直線コネクタ 189">
          <a:extLst>
            <a:ext uri="{FF2B5EF4-FFF2-40B4-BE49-F238E27FC236}">
              <a16:creationId xmlns:a16="http://schemas.microsoft.com/office/drawing/2014/main" xmlns="" id="{00000000-0008-0000-0200-0000BE000000}"/>
            </a:ext>
          </a:extLst>
        </xdr:cNvPr>
        <xdr:cNvCxnSpPr/>
      </xdr:nvCxnSpPr>
      <xdr:spPr>
        <a:xfrm>
          <a:off x="3797300" y="103555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70358</xdr:rowOff>
    </xdr:from>
    <xdr:to>
      <xdr:col>15</xdr:col>
      <xdr:colOff>101600</xdr:colOff>
      <xdr:row>60</xdr:row>
      <xdr:rowOff>508</xdr:rowOff>
    </xdr:to>
    <xdr:sp macro="" textlink="">
      <xdr:nvSpPr>
        <xdr:cNvPr id="191" name="楕円 190">
          <a:extLst>
            <a:ext uri="{FF2B5EF4-FFF2-40B4-BE49-F238E27FC236}">
              <a16:creationId xmlns:a16="http://schemas.microsoft.com/office/drawing/2014/main" xmlns="" id="{00000000-0008-0000-0200-0000BF000000}"/>
            </a:ext>
          </a:extLst>
        </xdr:cNvPr>
        <xdr:cNvSpPr/>
      </xdr:nvSpPr>
      <xdr:spPr>
        <a:xfrm>
          <a:off x="2857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121158</xdr:rowOff>
    </xdr:from>
    <xdr:to>
      <xdr:col>19</xdr:col>
      <xdr:colOff>177800</xdr:colOff>
      <xdr:row>60</xdr:row>
      <xdr:rowOff>68580</xdr:rowOff>
    </xdr:to>
    <xdr:cxnSp macro="">
      <xdr:nvCxnSpPr>
        <xdr:cNvPr id="192" name="直線コネクタ 191">
          <a:extLst>
            <a:ext uri="{FF2B5EF4-FFF2-40B4-BE49-F238E27FC236}">
              <a16:creationId xmlns:a16="http://schemas.microsoft.com/office/drawing/2014/main" xmlns="" id="{00000000-0008-0000-0200-0000C0000000}"/>
            </a:ext>
          </a:extLst>
        </xdr:cNvPr>
        <xdr:cNvCxnSpPr/>
      </xdr:nvCxnSpPr>
      <xdr:spPr>
        <a:xfrm>
          <a:off x="2908300" y="102367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3" name="楕円 192">
          <a:extLst>
            <a:ext uri="{FF2B5EF4-FFF2-40B4-BE49-F238E27FC236}">
              <a16:creationId xmlns:a16="http://schemas.microsoft.com/office/drawing/2014/main" xmlns="" id="{00000000-0008-0000-0200-0000C1000000}"/>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121158</xdr:rowOff>
    </xdr:from>
    <xdr:to>
      <xdr:col>15</xdr:col>
      <xdr:colOff>50800</xdr:colOff>
      <xdr:row>61</xdr:row>
      <xdr:rowOff>102870</xdr:rowOff>
    </xdr:to>
    <xdr:cxnSp macro="">
      <xdr:nvCxnSpPr>
        <xdr:cNvPr id="194" name="直線コネクタ 193">
          <a:extLst>
            <a:ext uri="{FF2B5EF4-FFF2-40B4-BE49-F238E27FC236}">
              <a16:creationId xmlns:a16="http://schemas.microsoft.com/office/drawing/2014/main" xmlns="" id="{00000000-0008-0000-0200-0000C2000000}"/>
            </a:ext>
          </a:extLst>
        </xdr:cNvPr>
        <xdr:cNvCxnSpPr/>
      </xdr:nvCxnSpPr>
      <xdr:spPr>
        <a:xfrm flipV="1">
          <a:off x="2019300" y="10236708"/>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24638</xdr:rowOff>
    </xdr:from>
    <xdr:to>
      <xdr:col>6</xdr:col>
      <xdr:colOff>38100</xdr:colOff>
      <xdr:row>61</xdr:row>
      <xdr:rowOff>126238</xdr:rowOff>
    </xdr:to>
    <xdr:sp macro="" textlink="">
      <xdr:nvSpPr>
        <xdr:cNvPr id="195" name="楕円 194">
          <a:extLst>
            <a:ext uri="{FF2B5EF4-FFF2-40B4-BE49-F238E27FC236}">
              <a16:creationId xmlns:a16="http://schemas.microsoft.com/office/drawing/2014/main" xmlns="" id="{00000000-0008-0000-0200-0000C3000000}"/>
            </a:ext>
          </a:extLst>
        </xdr:cNvPr>
        <xdr:cNvSpPr/>
      </xdr:nvSpPr>
      <xdr:spPr>
        <a:xfrm>
          <a:off x="1079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75438</xdr:rowOff>
    </xdr:from>
    <xdr:to>
      <xdr:col>10</xdr:col>
      <xdr:colOff>114300</xdr:colOff>
      <xdr:row>61</xdr:row>
      <xdr:rowOff>102870</xdr:rowOff>
    </xdr:to>
    <xdr:cxnSp macro="">
      <xdr:nvCxnSpPr>
        <xdr:cNvPr id="196" name="直線コネクタ 195">
          <a:extLst>
            <a:ext uri="{FF2B5EF4-FFF2-40B4-BE49-F238E27FC236}">
              <a16:creationId xmlns:a16="http://schemas.microsoft.com/office/drawing/2014/main" xmlns="" id="{00000000-0008-0000-0200-0000C4000000}"/>
            </a:ext>
          </a:extLst>
        </xdr:cNvPr>
        <xdr:cNvCxnSpPr/>
      </xdr:nvCxnSpPr>
      <xdr:spPr>
        <a:xfrm>
          <a:off x="1130300" y="105338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00000000-0008-0000-0200-0000C5000000}"/>
            </a:ext>
          </a:extLst>
        </xdr:cNvPr>
        <xdr:cNvSpPr txBox="1"/>
      </xdr:nvSpPr>
      <xdr:spPr>
        <a:xfrm>
          <a:off x="35820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00000000-0008-0000-0200-0000C6000000}"/>
            </a:ext>
          </a:extLst>
        </xdr:cNvPr>
        <xdr:cNvSpPr txBox="1"/>
      </xdr:nvSpPr>
      <xdr:spPr>
        <a:xfrm>
          <a:off x="2705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00000000-0008-0000-0200-0000C7000000}"/>
            </a:ext>
          </a:extLst>
        </xdr:cNvPr>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00000000-0008-0000-0200-0000C8000000}"/>
            </a:ext>
          </a:extLst>
        </xdr:cNvPr>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110507</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00000000-0008-0000-0200-0000C9000000}"/>
            </a:ext>
          </a:extLst>
        </xdr:cNvPr>
        <xdr:cNvSpPr txBox="1"/>
      </xdr:nvSpPr>
      <xdr:spPr>
        <a:xfrm>
          <a:off x="3582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163085</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00000000-0008-0000-0200-0000CA000000}"/>
            </a:ext>
          </a:extLst>
        </xdr:cNvPr>
        <xdr:cNvSpPr txBox="1"/>
      </xdr:nvSpPr>
      <xdr:spPr>
        <a:xfrm>
          <a:off x="2705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00000000-0008-0000-0200-0000CB000000}"/>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117365</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00000000-0008-0000-0200-0000CC000000}"/>
            </a:ext>
          </a:extLst>
        </xdr:cNvPr>
        <xdr:cNvSpPr txBox="1"/>
      </xdr:nvSpPr>
      <xdr:spPr>
        <a:xfrm>
          <a:off x="927744"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xmlns="" id="{00000000-0008-0000-02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xmlns="" id="{00000000-0008-0000-02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xmlns="" id="{00000000-0008-0000-02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xmlns="" id="{00000000-0008-0000-02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xmlns="" id="{00000000-0008-0000-02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xmlns="" id="{00000000-0008-0000-02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xmlns="" id="{00000000-0008-0000-02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xmlns="" id="{00000000-0008-0000-02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xmlns="" id="{00000000-0008-0000-02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xmlns="" id="{00000000-0008-0000-02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xmlns="" id="{00000000-0008-0000-02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xmlns="" id="{00000000-0008-0000-02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xmlns=""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xmlns=""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xmlns="" id="{00000000-0008-0000-0200-0000E6000000}"/>
            </a:ext>
          </a:extLst>
        </xdr:cNvPr>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xmlns="" id="{00000000-0008-0000-0200-0000E7000000}"/>
            </a:ext>
          </a:extLst>
        </xdr:cNvPr>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xmlns="" id="{00000000-0008-0000-0200-0000E8000000}"/>
            </a:ext>
          </a:extLst>
        </xdr:cNvPr>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xmlns="" id="{00000000-0008-0000-0200-0000E9000000}"/>
            </a:ext>
          </a:extLst>
        </xdr:cNvPr>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xmlns="" id="{00000000-0008-0000-0200-0000EA000000}"/>
            </a:ext>
          </a:extLst>
        </xdr:cNvPr>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xmlns="" id="{00000000-0008-0000-0200-0000EB000000}"/>
            </a:ext>
          </a:extLst>
        </xdr:cNvPr>
        <xdr:cNvSpPr txBox="1"/>
      </xdr:nvSpPr>
      <xdr:spPr>
        <a:xfrm>
          <a:off x="10515600" y="1037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xmlns="" id="{00000000-0008-0000-0200-0000EC000000}"/>
            </a:ext>
          </a:extLst>
        </xdr:cNvPr>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xmlns="" id="{00000000-0008-0000-0200-0000ED000000}"/>
            </a:ext>
          </a:extLst>
        </xdr:cNvPr>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xmlns="" id="{00000000-0008-0000-0200-0000EE000000}"/>
            </a:ext>
          </a:extLst>
        </xdr:cNvPr>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xmlns="" id="{00000000-0008-0000-0200-0000EF000000}"/>
            </a:ext>
          </a:extLst>
        </xdr:cNvPr>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xmlns="" id="{00000000-0008-0000-0200-0000F0000000}"/>
            </a:ext>
          </a:extLst>
        </xdr:cNvPr>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21046</xdr:rowOff>
    </xdr:from>
    <xdr:to>
      <xdr:col>55</xdr:col>
      <xdr:colOff>50800</xdr:colOff>
      <xdr:row>62</xdr:row>
      <xdr:rowOff>122646</xdr:rowOff>
    </xdr:to>
    <xdr:sp macro="" textlink="">
      <xdr:nvSpPr>
        <xdr:cNvPr id="246" name="楕円 245">
          <a:extLst>
            <a:ext uri="{FF2B5EF4-FFF2-40B4-BE49-F238E27FC236}">
              <a16:creationId xmlns:a16="http://schemas.microsoft.com/office/drawing/2014/main" xmlns="" id="{00000000-0008-0000-0200-0000F6000000}"/>
            </a:ext>
          </a:extLst>
        </xdr:cNvPr>
        <xdr:cNvSpPr/>
      </xdr:nvSpPr>
      <xdr:spPr>
        <a:xfrm>
          <a:off x="104267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170923</xdr:rowOff>
    </xdr:from>
    <xdr:ext cx="469744" cy="259045"/>
    <xdr:sp macro="" textlink="">
      <xdr:nvSpPr>
        <xdr:cNvPr id="247" name="【体育館・プール】&#10;一人当たり面積該当値テキスト">
          <a:extLst>
            <a:ext uri="{FF2B5EF4-FFF2-40B4-BE49-F238E27FC236}">
              <a16:creationId xmlns:a16="http://schemas.microsoft.com/office/drawing/2014/main" xmlns="" id="{00000000-0008-0000-0200-0000F7000000}"/>
            </a:ext>
          </a:extLst>
        </xdr:cNvPr>
        <xdr:cNvSpPr txBox="1"/>
      </xdr:nvSpPr>
      <xdr:spPr>
        <a:xfrm>
          <a:off x="10515600" y="1062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24312</xdr:rowOff>
    </xdr:from>
    <xdr:to>
      <xdr:col>50</xdr:col>
      <xdr:colOff>165100</xdr:colOff>
      <xdr:row>62</xdr:row>
      <xdr:rowOff>125912</xdr:rowOff>
    </xdr:to>
    <xdr:sp macro="" textlink="">
      <xdr:nvSpPr>
        <xdr:cNvPr id="248" name="楕円 247">
          <a:extLst>
            <a:ext uri="{FF2B5EF4-FFF2-40B4-BE49-F238E27FC236}">
              <a16:creationId xmlns:a16="http://schemas.microsoft.com/office/drawing/2014/main" xmlns="" id="{00000000-0008-0000-0200-0000F8000000}"/>
            </a:ext>
          </a:extLst>
        </xdr:cNvPr>
        <xdr:cNvSpPr/>
      </xdr:nvSpPr>
      <xdr:spPr>
        <a:xfrm>
          <a:off x="9588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71846</xdr:rowOff>
    </xdr:from>
    <xdr:to>
      <xdr:col>55</xdr:col>
      <xdr:colOff>0</xdr:colOff>
      <xdr:row>62</xdr:row>
      <xdr:rowOff>75112</xdr:rowOff>
    </xdr:to>
    <xdr:cxnSp macro="">
      <xdr:nvCxnSpPr>
        <xdr:cNvPr id="249" name="直線コネクタ 248">
          <a:extLst>
            <a:ext uri="{FF2B5EF4-FFF2-40B4-BE49-F238E27FC236}">
              <a16:creationId xmlns:a16="http://schemas.microsoft.com/office/drawing/2014/main" xmlns="" id="{00000000-0008-0000-0200-0000F9000000}"/>
            </a:ext>
          </a:extLst>
        </xdr:cNvPr>
        <xdr:cNvCxnSpPr/>
      </xdr:nvCxnSpPr>
      <xdr:spPr>
        <a:xfrm flipV="1">
          <a:off x="9639300" y="1070174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24312</xdr:rowOff>
    </xdr:from>
    <xdr:to>
      <xdr:col>46</xdr:col>
      <xdr:colOff>38100</xdr:colOff>
      <xdr:row>62</xdr:row>
      <xdr:rowOff>125912</xdr:rowOff>
    </xdr:to>
    <xdr:sp macro="" textlink="">
      <xdr:nvSpPr>
        <xdr:cNvPr id="250" name="楕円 249">
          <a:extLst>
            <a:ext uri="{FF2B5EF4-FFF2-40B4-BE49-F238E27FC236}">
              <a16:creationId xmlns:a16="http://schemas.microsoft.com/office/drawing/2014/main" xmlns="" id="{00000000-0008-0000-0200-0000FA000000}"/>
            </a:ext>
          </a:extLst>
        </xdr:cNvPr>
        <xdr:cNvSpPr/>
      </xdr:nvSpPr>
      <xdr:spPr>
        <a:xfrm>
          <a:off x="8699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75112</xdr:rowOff>
    </xdr:from>
    <xdr:to>
      <xdr:col>50</xdr:col>
      <xdr:colOff>114300</xdr:colOff>
      <xdr:row>62</xdr:row>
      <xdr:rowOff>75112</xdr:rowOff>
    </xdr:to>
    <xdr:cxnSp macro="">
      <xdr:nvCxnSpPr>
        <xdr:cNvPr id="251" name="直線コネクタ 250">
          <a:extLst>
            <a:ext uri="{FF2B5EF4-FFF2-40B4-BE49-F238E27FC236}">
              <a16:creationId xmlns:a16="http://schemas.microsoft.com/office/drawing/2014/main" xmlns="" id="{00000000-0008-0000-0200-0000FB000000}"/>
            </a:ext>
          </a:extLst>
        </xdr:cNvPr>
        <xdr:cNvCxnSpPr/>
      </xdr:nvCxnSpPr>
      <xdr:spPr>
        <a:xfrm>
          <a:off x="8750300" y="1070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27577</xdr:rowOff>
    </xdr:from>
    <xdr:to>
      <xdr:col>41</xdr:col>
      <xdr:colOff>101600</xdr:colOff>
      <xdr:row>62</xdr:row>
      <xdr:rowOff>129177</xdr:rowOff>
    </xdr:to>
    <xdr:sp macro="" textlink="">
      <xdr:nvSpPr>
        <xdr:cNvPr id="252" name="楕円 251">
          <a:extLst>
            <a:ext uri="{FF2B5EF4-FFF2-40B4-BE49-F238E27FC236}">
              <a16:creationId xmlns:a16="http://schemas.microsoft.com/office/drawing/2014/main" xmlns="" id="{00000000-0008-0000-0200-0000FC000000}"/>
            </a:ext>
          </a:extLst>
        </xdr:cNvPr>
        <xdr:cNvSpPr/>
      </xdr:nvSpPr>
      <xdr:spPr>
        <a:xfrm>
          <a:off x="7810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75112</xdr:rowOff>
    </xdr:from>
    <xdr:to>
      <xdr:col>45</xdr:col>
      <xdr:colOff>177800</xdr:colOff>
      <xdr:row>62</xdr:row>
      <xdr:rowOff>78377</xdr:rowOff>
    </xdr:to>
    <xdr:cxnSp macro="">
      <xdr:nvCxnSpPr>
        <xdr:cNvPr id="253" name="直線コネクタ 252">
          <a:extLst>
            <a:ext uri="{FF2B5EF4-FFF2-40B4-BE49-F238E27FC236}">
              <a16:creationId xmlns:a16="http://schemas.microsoft.com/office/drawing/2014/main" xmlns="" id="{00000000-0008-0000-0200-0000FD000000}"/>
            </a:ext>
          </a:extLst>
        </xdr:cNvPr>
        <xdr:cNvCxnSpPr/>
      </xdr:nvCxnSpPr>
      <xdr:spPr>
        <a:xfrm flipV="1">
          <a:off x="7861300" y="107050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27577</xdr:rowOff>
    </xdr:from>
    <xdr:to>
      <xdr:col>36</xdr:col>
      <xdr:colOff>165100</xdr:colOff>
      <xdr:row>62</xdr:row>
      <xdr:rowOff>129177</xdr:rowOff>
    </xdr:to>
    <xdr:sp macro="" textlink="">
      <xdr:nvSpPr>
        <xdr:cNvPr id="254" name="楕円 253">
          <a:extLst>
            <a:ext uri="{FF2B5EF4-FFF2-40B4-BE49-F238E27FC236}">
              <a16:creationId xmlns:a16="http://schemas.microsoft.com/office/drawing/2014/main" xmlns="" id="{00000000-0008-0000-0200-0000FE000000}"/>
            </a:ext>
          </a:extLst>
        </xdr:cNvPr>
        <xdr:cNvSpPr/>
      </xdr:nvSpPr>
      <xdr:spPr>
        <a:xfrm>
          <a:off x="6921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78377</xdr:rowOff>
    </xdr:from>
    <xdr:to>
      <xdr:col>41</xdr:col>
      <xdr:colOff>50800</xdr:colOff>
      <xdr:row>62</xdr:row>
      <xdr:rowOff>78377</xdr:rowOff>
    </xdr:to>
    <xdr:cxnSp macro="">
      <xdr:nvCxnSpPr>
        <xdr:cNvPr id="255" name="直線コネクタ 254">
          <a:extLst>
            <a:ext uri="{FF2B5EF4-FFF2-40B4-BE49-F238E27FC236}">
              <a16:creationId xmlns:a16="http://schemas.microsoft.com/office/drawing/2014/main" xmlns="" id="{00000000-0008-0000-0200-0000FF000000}"/>
            </a:ext>
          </a:extLst>
        </xdr:cNvPr>
        <xdr:cNvCxnSpPr/>
      </xdr:nvCxnSpPr>
      <xdr:spPr>
        <a:xfrm>
          <a:off x="6972300" y="10708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xmlns="" id="{00000000-0008-0000-0200-000000010000}"/>
            </a:ext>
          </a:extLst>
        </xdr:cNvPr>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xmlns="" id="{00000000-0008-0000-0200-000001010000}"/>
            </a:ext>
          </a:extLst>
        </xdr:cNvPr>
        <xdr:cNvSpPr txBox="1"/>
      </xdr:nvSpPr>
      <xdr:spPr>
        <a:xfrm>
          <a:off x="8515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a:extLst>
            <a:ext uri="{FF2B5EF4-FFF2-40B4-BE49-F238E27FC236}">
              <a16:creationId xmlns:a16="http://schemas.microsoft.com/office/drawing/2014/main" xmlns="" id="{00000000-0008-0000-0200-000002010000}"/>
            </a:ext>
          </a:extLst>
        </xdr:cNvPr>
        <xdr:cNvSpPr txBox="1"/>
      </xdr:nvSpPr>
      <xdr:spPr>
        <a:xfrm>
          <a:off x="7626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a:extLst>
            <a:ext uri="{FF2B5EF4-FFF2-40B4-BE49-F238E27FC236}">
              <a16:creationId xmlns:a16="http://schemas.microsoft.com/office/drawing/2014/main" xmlns="" id="{00000000-0008-0000-0200-000003010000}"/>
            </a:ext>
          </a:extLst>
        </xdr:cNvPr>
        <xdr:cNvSpPr txBox="1"/>
      </xdr:nvSpPr>
      <xdr:spPr>
        <a:xfrm>
          <a:off x="6737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117039</xdr:rowOff>
    </xdr:from>
    <xdr:ext cx="469744" cy="259045"/>
    <xdr:sp macro="" textlink="">
      <xdr:nvSpPr>
        <xdr:cNvPr id="260" name="n_1mainValue【体育館・プール】&#10;一人当たり面積">
          <a:extLst>
            <a:ext uri="{FF2B5EF4-FFF2-40B4-BE49-F238E27FC236}">
              <a16:creationId xmlns:a16="http://schemas.microsoft.com/office/drawing/2014/main" xmlns="" id="{00000000-0008-0000-0200-000004010000}"/>
            </a:ext>
          </a:extLst>
        </xdr:cNvPr>
        <xdr:cNvSpPr txBox="1"/>
      </xdr:nvSpPr>
      <xdr:spPr>
        <a:xfrm>
          <a:off x="93917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117039</xdr:rowOff>
    </xdr:from>
    <xdr:ext cx="469744" cy="259045"/>
    <xdr:sp macro="" textlink="">
      <xdr:nvSpPr>
        <xdr:cNvPr id="261" name="n_2mainValue【体育館・プール】&#10;一人当たり面積">
          <a:extLst>
            <a:ext uri="{FF2B5EF4-FFF2-40B4-BE49-F238E27FC236}">
              <a16:creationId xmlns:a16="http://schemas.microsoft.com/office/drawing/2014/main" xmlns="" id="{00000000-0008-0000-0200-000005010000}"/>
            </a:ext>
          </a:extLst>
        </xdr:cNvPr>
        <xdr:cNvSpPr txBox="1"/>
      </xdr:nvSpPr>
      <xdr:spPr>
        <a:xfrm>
          <a:off x="85154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120304</xdr:rowOff>
    </xdr:from>
    <xdr:ext cx="469744" cy="259045"/>
    <xdr:sp macro="" textlink="">
      <xdr:nvSpPr>
        <xdr:cNvPr id="262" name="n_3mainValue【体育館・プール】&#10;一人当たり面積">
          <a:extLst>
            <a:ext uri="{FF2B5EF4-FFF2-40B4-BE49-F238E27FC236}">
              <a16:creationId xmlns:a16="http://schemas.microsoft.com/office/drawing/2014/main" xmlns="" id="{00000000-0008-0000-0200-000006010000}"/>
            </a:ext>
          </a:extLst>
        </xdr:cNvPr>
        <xdr:cNvSpPr txBox="1"/>
      </xdr:nvSpPr>
      <xdr:spPr>
        <a:xfrm>
          <a:off x="7626427" y="1075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120304</xdr:rowOff>
    </xdr:from>
    <xdr:ext cx="469744" cy="259045"/>
    <xdr:sp macro="" textlink="">
      <xdr:nvSpPr>
        <xdr:cNvPr id="263" name="n_4mainValue【体育館・プール】&#10;一人当たり面積">
          <a:extLst>
            <a:ext uri="{FF2B5EF4-FFF2-40B4-BE49-F238E27FC236}">
              <a16:creationId xmlns:a16="http://schemas.microsoft.com/office/drawing/2014/main" xmlns="" id="{00000000-0008-0000-0200-000007010000}"/>
            </a:ext>
          </a:extLst>
        </xdr:cNvPr>
        <xdr:cNvSpPr txBox="1"/>
      </xdr:nvSpPr>
      <xdr:spPr>
        <a:xfrm>
          <a:off x="6737427" y="1075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xmlns="" id="{00000000-0008-0000-0200-00001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xmlns="" id="{00000000-0008-0000-0200-00001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xmlns="" id="{00000000-0008-0000-0200-00001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xmlns="" id="{00000000-0008-0000-0200-00001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xmlns="" id="{00000000-0008-0000-0200-00001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xmlns="" id="{00000000-0008-0000-0200-00001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xmlns="" id="{00000000-0008-0000-0200-00001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xmlns="" id="{00000000-0008-0000-0200-00001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xmlns="" id="{00000000-0008-0000-02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xmlns=""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xmlns="" id="{00000000-0008-0000-0200-00001E010000}"/>
            </a:ext>
          </a:extLst>
        </xdr:cNvPr>
        <xdr:cNvCxnSpPr/>
      </xdr:nvCxnSpPr>
      <xdr:spPr>
        <a:xfrm flipV="1">
          <a:off x="4634865" y="133060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xmlns="" id="{00000000-0008-0000-0200-00001F010000}"/>
            </a:ext>
          </a:extLst>
        </xdr:cNvPr>
        <xdr:cNvSpPr txBox="1"/>
      </xdr:nvSpPr>
      <xdr:spPr>
        <a:xfrm>
          <a:off x="4673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xmlns="" id="{00000000-0008-0000-0200-000020010000}"/>
            </a:ext>
          </a:extLst>
        </xdr:cNvPr>
        <xdr:cNvCxnSpPr/>
      </xdr:nvCxnSpPr>
      <xdr:spPr>
        <a:xfrm>
          <a:off x="4546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xmlns="" id="{00000000-0008-0000-0200-000021010000}"/>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xmlns="" id="{00000000-0008-0000-0200-000022010000}"/>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1" name="【福祉施設】&#10;有形固定資産減価償却率平均値テキスト">
          <a:extLst>
            <a:ext uri="{FF2B5EF4-FFF2-40B4-BE49-F238E27FC236}">
              <a16:creationId xmlns:a16="http://schemas.microsoft.com/office/drawing/2014/main" xmlns="" id="{00000000-0008-0000-0200-000023010000}"/>
            </a:ext>
          </a:extLst>
        </xdr:cNvPr>
        <xdr:cNvSpPr txBox="1"/>
      </xdr:nvSpPr>
      <xdr:spPr>
        <a:xfrm>
          <a:off x="4673600" y="1369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xmlns="" id="{00000000-0008-0000-0200-000024010000}"/>
            </a:ext>
          </a:extLst>
        </xdr:cNvPr>
        <xdr:cNvSpPr/>
      </xdr:nvSpPr>
      <xdr:spPr>
        <a:xfrm>
          <a:off x="45847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xmlns="" id="{00000000-0008-0000-0200-000025010000}"/>
            </a:ext>
          </a:extLst>
        </xdr:cNvPr>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xmlns="" id="{00000000-0008-0000-0200-000026010000}"/>
            </a:ext>
          </a:extLst>
        </xdr:cNvPr>
        <xdr:cNvSpPr/>
      </xdr:nvSpPr>
      <xdr:spPr>
        <a:xfrm>
          <a:off x="2857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xmlns="" id="{00000000-0008-0000-0200-000027010000}"/>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xmlns="" id="{00000000-0008-0000-0200-000028010000}"/>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65024</xdr:rowOff>
    </xdr:from>
    <xdr:to>
      <xdr:col>24</xdr:col>
      <xdr:colOff>114300</xdr:colOff>
      <xdr:row>84</xdr:row>
      <xdr:rowOff>166624</xdr:rowOff>
    </xdr:to>
    <xdr:sp macro="" textlink="">
      <xdr:nvSpPr>
        <xdr:cNvPr id="302" name="楕円 301">
          <a:extLst>
            <a:ext uri="{FF2B5EF4-FFF2-40B4-BE49-F238E27FC236}">
              <a16:creationId xmlns:a16="http://schemas.microsoft.com/office/drawing/2014/main" xmlns="" id="{00000000-0008-0000-0200-00002E010000}"/>
            </a:ext>
          </a:extLst>
        </xdr:cNvPr>
        <xdr:cNvSpPr/>
      </xdr:nvSpPr>
      <xdr:spPr>
        <a:xfrm>
          <a:off x="4584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151401</xdr:rowOff>
    </xdr:from>
    <xdr:ext cx="405111" cy="259045"/>
    <xdr:sp macro="" textlink="">
      <xdr:nvSpPr>
        <xdr:cNvPr id="303" name="【福祉施設】&#10;有形固定資産減価償却率該当値テキスト">
          <a:extLst>
            <a:ext uri="{FF2B5EF4-FFF2-40B4-BE49-F238E27FC236}">
              <a16:creationId xmlns:a16="http://schemas.microsoft.com/office/drawing/2014/main" xmlns="" id="{00000000-0008-0000-0200-00002F010000}"/>
            </a:ext>
          </a:extLst>
        </xdr:cNvPr>
        <xdr:cNvSpPr txBox="1"/>
      </xdr:nvSpPr>
      <xdr:spPr>
        <a:xfrm>
          <a:off x="4673600" y="14381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304" name="楕円 303">
          <a:extLst>
            <a:ext uri="{FF2B5EF4-FFF2-40B4-BE49-F238E27FC236}">
              <a16:creationId xmlns:a16="http://schemas.microsoft.com/office/drawing/2014/main" xmlns="" id="{00000000-0008-0000-0200-000030010000}"/>
            </a:ext>
          </a:extLst>
        </xdr:cNvPr>
        <xdr:cNvSpPr/>
      </xdr:nvSpPr>
      <xdr:spPr>
        <a:xfrm>
          <a:off x="3746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83820</xdr:rowOff>
    </xdr:from>
    <xdr:to>
      <xdr:col>24</xdr:col>
      <xdr:colOff>63500</xdr:colOff>
      <xdr:row>84</xdr:row>
      <xdr:rowOff>115824</xdr:rowOff>
    </xdr:to>
    <xdr:cxnSp macro="">
      <xdr:nvCxnSpPr>
        <xdr:cNvPr id="305" name="直線コネクタ 304">
          <a:extLst>
            <a:ext uri="{FF2B5EF4-FFF2-40B4-BE49-F238E27FC236}">
              <a16:creationId xmlns:a16="http://schemas.microsoft.com/office/drawing/2014/main" xmlns="" id="{00000000-0008-0000-0200-000031010000}"/>
            </a:ext>
          </a:extLst>
        </xdr:cNvPr>
        <xdr:cNvCxnSpPr/>
      </xdr:nvCxnSpPr>
      <xdr:spPr>
        <a:xfrm>
          <a:off x="3797300" y="144856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74168</xdr:rowOff>
    </xdr:from>
    <xdr:to>
      <xdr:col>15</xdr:col>
      <xdr:colOff>101600</xdr:colOff>
      <xdr:row>86</xdr:row>
      <xdr:rowOff>4318</xdr:rowOff>
    </xdr:to>
    <xdr:sp macro="" textlink="">
      <xdr:nvSpPr>
        <xdr:cNvPr id="306" name="楕円 305">
          <a:extLst>
            <a:ext uri="{FF2B5EF4-FFF2-40B4-BE49-F238E27FC236}">
              <a16:creationId xmlns:a16="http://schemas.microsoft.com/office/drawing/2014/main" xmlns="" id="{00000000-0008-0000-0200-000032010000}"/>
            </a:ext>
          </a:extLst>
        </xdr:cNvPr>
        <xdr:cNvSpPr/>
      </xdr:nvSpPr>
      <xdr:spPr>
        <a:xfrm>
          <a:off x="2857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83820</xdr:rowOff>
    </xdr:from>
    <xdr:to>
      <xdr:col>19</xdr:col>
      <xdr:colOff>177800</xdr:colOff>
      <xdr:row>85</xdr:row>
      <xdr:rowOff>124968</xdr:rowOff>
    </xdr:to>
    <xdr:cxnSp macro="">
      <xdr:nvCxnSpPr>
        <xdr:cNvPr id="307" name="直線コネクタ 306">
          <a:extLst>
            <a:ext uri="{FF2B5EF4-FFF2-40B4-BE49-F238E27FC236}">
              <a16:creationId xmlns:a16="http://schemas.microsoft.com/office/drawing/2014/main" xmlns="" id="{00000000-0008-0000-0200-000033010000}"/>
            </a:ext>
          </a:extLst>
        </xdr:cNvPr>
        <xdr:cNvCxnSpPr/>
      </xdr:nvCxnSpPr>
      <xdr:spPr>
        <a:xfrm flipV="1">
          <a:off x="2908300" y="14485620"/>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94742</xdr:rowOff>
    </xdr:from>
    <xdr:to>
      <xdr:col>10</xdr:col>
      <xdr:colOff>165100</xdr:colOff>
      <xdr:row>85</xdr:row>
      <xdr:rowOff>24892</xdr:rowOff>
    </xdr:to>
    <xdr:sp macro="" textlink="">
      <xdr:nvSpPr>
        <xdr:cNvPr id="308" name="楕円 307">
          <a:extLst>
            <a:ext uri="{FF2B5EF4-FFF2-40B4-BE49-F238E27FC236}">
              <a16:creationId xmlns:a16="http://schemas.microsoft.com/office/drawing/2014/main" xmlns="" id="{00000000-0008-0000-0200-000034010000}"/>
            </a:ext>
          </a:extLst>
        </xdr:cNvPr>
        <xdr:cNvSpPr/>
      </xdr:nvSpPr>
      <xdr:spPr>
        <a:xfrm>
          <a:off x="1968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145542</xdr:rowOff>
    </xdr:from>
    <xdr:to>
      <xdr:col>15</xdr:col>
      <xdr:colOff>50800</xdr:colOff>
      <xdr:row>85</xdr:row>
      <xdr:rowOff>124968</xdr:rowOff>
    </xdr:to>
    <xdr:cxnSp macro="">
      <xdr:nvCxnSpPr>
        <xdr:cNvPr id="309" name="直線コネクタ 308">
          <a:extLst>
            <a:ext uri="{FF2B5EF4-FFF2-40B4-BE49-F238E27FC236}">
              <a16:creationId xmlns:a16="http://schemas.microsoft.com/office/drawing/2014/main" xmlns="" id="{00000000-0008-0000-0200-000035010000}"/>
            </a:ext>
          </a:extLst>
        </xdr:cNvPr>
        <xdr:cNvCxnSpPr/>
      </xdr:nvCxnSpPr>
      <xdr:spPr>
        <a:xfrm>
          <a:off x="2019300" y="1454734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60452</xdr:rowOff>
    </xdr:from>
    <xdr:to>
      <xdr:col>6</xdr:col>
      <xdr:colOff>38100</xdr:colOff>
      <xdr:row>84</xdr:row>
      <xdr:rowOff>162052</xdr:rowOff>
    </xdr:to>
    <xdr:sp macro="" textlink="">
      <xdr:nvSpPr>
        <xdr:cNvPr id="310" name="楕円 309">
          <a:extLst>
            <a:ext uri="{FF2B5EF4-FFF2-40B4-BE49-F238E27FC236}">
              <a16:creationId xmlns:a16="http://schemas.microsoft.com/office/drawing/2014/main" xmlns="" id="{00000000-0008-0000-0200-000036010000}"/>
            </a:ext>
          </a:extLst>
        </xdr:cNvPr>
        <xdr:cNvSpPr/>
      </xdr:nvSpPr>
      <xdr:spPr>
        <a:xfrm>
          <a:off x="1079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111252</xdr:rowOff>
    </xdr:from>
    <xdr:to>
      <xdr:col>10</xdr:col>
      <xdr:colOff>114300</xdr:colOff>
      <xdr:row>84</xdr:row>
      <xdr:rowOff>145542</xdr:rowOff>
    </xdr:to>
    <xdr:cxnSp macro="">
      <xdr:nvCxnSpPr>
        <xdr:cNvPr id="311" name="直線コネクタ 310">
          <a:extLst>
            <a:ext uri="{FF2B5EF4-FFF2-40B4-BE49-F238E27FC236}">
              <a16:creationId xmlns:a16="http://schemas.microsoft.com/office/drawing/2014/main" xmlns="" id="{00000000-0008-0000-0200-000037010000}"/>
            </a:ext>
          </a:extLst>
        </xdr:cNvPr>
        <xdr:cNvCxnSpPr/>
      </xdr:nvCxnSpPr>
      <xdr:spPr>
        <a:xfrm>
          <a:off x="1130300" y="1451305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2" name="n_1aveValue【福祉施設】&#10;有形固定資産減価償却率">
          <a:extLst>
            <a:ext uri="{FF2B5EF4-FFF2-40B4-BE49-F238E27FC236}">
              <a16:creationId xmlns:a16="http://schemas.microsoft.com/office/drawing/2014/main" xmlns="" id="{00000000-0008-0000-0200-000038010000}"/>
            </a:ext>
          </a:extLst>
        </xdr:cNvPr>
        <xdr:cNvSpPr txBox="1"/>
      </xdr:nvSpPr>
      <xdr:spPr>
        <a:xfrm>
          <a:off x="35820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3" name="n_2aveValue【福祉施設】&#10;有形固定資産減価償却率">
          <a:extLst>
            <a:ext uri="{FF2B5EF4-FFF2-40B4-BE49-F238E27FC236}">
              <a16:creationId xmlns:a16="http://schemas.microsoft.com/office/drawing/2014/main" xmlns="" id="{00000000-0008-0000-0200-000039010000}"/>
            </a:ext>
          </a:extLst>
        </xdr:cNvPr>
        <xdr:cNvSpPr txBox="1"/>
      </xdr:nvSpPr>
      <xdr:spPr>
        <a:xfrm>
          <a:off x="27057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4" name="n_3aveValue【福祉施設】&#10;有形固定資産減価償却率">
          <a:extLst>
            <a:ext uri="{FF2B5EF4-FFF2-40B4-BE49-F238E27FC236}">
              <a16:creationId xmlns:a16="http://schemas.microsoft.com/office/drawing/2014/main" xmlns="" id="{00000000-0008-0000-0200-00003A010000}"/>
            </a:ext>
          </a:extLst>
        </xdr:cNvPr>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5" name="n_4aveValue【福祉施設】&#10;有形固定資産減価償却率">
          <a:extLst>
            <a:ext uri="{FF2B5EF4-FFF2-40B4-BE49-F238E27FC236}">
              <a16:creationId xmlns:a16="http://schemas.microsoft.com/office/drawing/2014/main" xmlns="" id="{00000000-0008-0000-0200-00003B010000}"/>
            </a:ext>
          </a:extLst>
        </xdr:cNvPr>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125747</xdr:rowOff>
    </xdr:from>
    <xdr:ext cx="405111" cy="259045"/>
    <xdr:sp macro="" textlink="">
      <xdr:nvSpPr>
        <xdr:cNvPr id="316" name="n_1mainValue【福祉施設】&#10;有形固定資産減価償却率">
          <a:extLst>
            <a:ext uri="{FF2B5EF4-FFF2-40B4-BE49-F238E27FC236}">
              <a16:creationId xmlns:a16="http://schemas.microsoft.com/office/drawing/2014/main" xmlns="" id="{00000000-0008-0000-0200-00003C010000}"/>
            </a:ext>
          </a:extLst>
        </xdr:cNvPr>
        <xdr:cNvSpPr txBox="1"/>
      </xdr:nvSpPr>
      <xdr:spPr>
        <a:xfrm>
          <a:off x="35820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166895</xdr:rowOff>
    </xdr:from>
    <xdr:ext cx="405111" cy="259045"/>
    <xdr:sp macro="" textlink="">
      <xdr:nvSpPr>
        <xdr:cNvPr id="317" name="n_2mainValue【福祉施設】&#10;有形固定資産減価償却率">
          <a:extLst>
            <a:ext uri="{FF2B5EF4-FFF2-40B4-BE49-F238E27FC236}">
              <a16:creationId xmlns:a16="http://schemas.microsoft.com/office/drawing/2014/main" xmlns="" id="{00000000-0008-0000-0200-00003D010000}"/>
            </a:ext>
          </a:extLst>
        </xdr:cNvPr>
        <xdr:cNvSpPr txBox="1"/>
      </xdr:nvSpPr>
      <xdr:spPr>
        <a:xfrm>
          <a:off x="2705744" y="1474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16019</xdr:rowOff>
    </xdr:from>
    <xdr:ext cx="405111" cy="259045"/>
    <xdr:sp macro="" textlink="">
      <xdr:nvSpPr>
        <xdr:cNvPr id="318" name="n_3mainValue【福祉施設】&#10;有形固定資産減価償却率">
          <a:extLst>
            <a:ext uri="{FF2B5EF4-FFF2-40B4-BE49-F238E27FC236}">
              <a16:creationId xmlns:a16="http://schemas.microsoft.com/office/drawing/2014/main" xmlns="" id="{00000000-0008-0000-0200-00003E010000}"/>
            </a:ext>
          </a:extLst>
        </xdr:cNvPr>
        <xdr:cNvSpPr txBox="1"/>
      </xdr:nvSpPr>
      <xdr:spPr>
        <a:xfrm>
          <a:off x="1816744" y="145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153179</xdr:rowOff>
    </xdr:from>
    <xdr:ext cx="405111" cy="259045"/>
    <xdr:sp macro="" textlink="">
      <xdr:nvSpPr>
        <xdr:cNvPr id="319" name="n_4mainValue【福祉施設】&#10;有形固定資産減価償却率">
          <a:extLst>
            <a:ext uri="{FF2B5EF4-FFF2-40B4-BE49-F238E27FC236}">
              <a16:creationId xmlns:a16="http://schemas.microsoft.com/office/drawing/2014/main" xmlns="" id="{00000000-0008-0000-0200-00003F010000}"/>
            </a:ext>
          </a:extLst>
        </xdr:cNvPr>
        <xdr:cNvSpPr txBox="1"/>
      </xdr:nvSpPr>
      <xdr:spPr>
        <a:xfrm>
          <a:off x="927744" y="1455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xmlns="" id="{00000000-0008-0000-02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xmlns="" id="{00000000-0008-0000-02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xmlns="" id="{00000000-0008-0000-02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xmlns="" id="{00000000-0008-0000-02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xmlns="" id="{00000000-0008-0000-02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xmlns="" id="{00000000-0008-0000-02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xmlns="" id="{00000000-0008-0000-02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xmlns="" id="{00000000-0008-0000-02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xmlns="" id="{00000000-0008-0000-02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xmlns="" id="{00000000-0008-0000-02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xmlns="" id="{00000000-0008-0000-02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xmlns="" id="{00000000-0008-0000-0200-000055010000}"/>
            </a:ext>
          </a:extLst>
        </xdr:cNvPr>
        <xdr:cNvCxnSpPr/>
      </xdr:nvCxnSpPr>
      <xdr:spPr>
        <a:xfrm flipV="1">
          <a:off x="10476865" y="1332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xmlns="" id="{00000000-0008-0000-0200-000056010000}"/>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xmlns="" id="{00000000-0008-0000-0200-000057010000}"/>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xmlns="" id="{00000000-0008-0000-0200-000058010000}"/>
            </a:ext>
          </a:extLst>
        </xdr:cNvPr>
        <xdr:cNvSpPr txBox="1"/>
      </xdr:nvSpPr>
      <xdr:spPr>
        <a:xfrm>
          <a:off x="10515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xmlns="" id="{00000000-0008-0000-0200-000059010000}"/>
            </a:ext>
          </a:extLst>
        </xdr:cNvPr>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a:extLst>
            <a:ext uri="{FF2B5EF4-FFF2-40B4-BE49-F238E27FC236}">
              <a16:creationId xmlns:a16="http://schemas.microsoft.com/office/drawing/2014/main" xmlns="" id="{00000000-0008-0000-0200-00005A010000}"/>
            </a:ext>
          </a:extLst>
        </xdr:cNvPr>
        <xdr:cNvSpPr txBox="1"/>
      </xdr:nvSpPr>
      <xdr:spPr>
        <a:xfrm>
          <a:off x="10515600" y="1390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xmlns="" id="{00000000-0008-0000-0200-00005B010000}"/>
            </a:ext>
          </a:extLst>
        </xdr:cNvPr>
        <xdr:cNvSpPr/>
      </xdr:nvSpPr>
      <xdr:spPr>
        <a:xfrm>
          <a:off x="10426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xmlns="" id="{00000000-0008-0000-0200-00005C010000}"/>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xmlns="" id="{00000000-0008-0000-0200-00005D010000}"/>
            </a:ext>
          </a:extLst>
        </xdr:cNvPr>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xmlns="" id="{00000000-0008-0000-0200-00005E010000}"/>
            </a:ext>
          </a:extLst>
        </xdr:cNvPr>
        <xdr:cNvSpPr/>
      </xdr:nvSpPr>
      <xdr:spPr>
        <a:xfrm>
          <a:off x="7810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xmlns="" id="{00000000-0008-0000-0200-00005F010000}"/>
            </a:ext>
          </a:extLst>
        </xdr:cNvPr>
        <xdr:cNvSpPr/>
      </xdr:nvSpPr>
      <xdr:spPr>
        <a:xfrm>
          <a:off x="6921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00000000-0008-0000-02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00000000-0008-0000-02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00000000-0008-0000-02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0000000-0008-0000-02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2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94742</xdr:rowOff>
    </xdr:from>
    <xdr:to>
      <xdr:col>55</xdr:col>
      <xdr:colOff>50800</xdr:colOff>
      <xdr:row>86</xdr:row>
      <xdr:rowOff>24892</xdr:rowOff>
    </xdr:to>
    <xdr:sp macro="" textlink="">
      <xdr:nvSpPr>
        <xdr:cNvPr id="357" name="楕円 356">
          <a:extLst>
            <a:ext uri="{FF2B5EF4-FFF2-40B4-BE49-F238E27FC236}">
              <a16:creationId xmlns:a16="http://schemas.microsoft.com/office/drawing/2014/main" xmlns="" id="{00000000-0008-0000-0200-000065010000}"/>
            </a:ext>
          </a:extLst>
        </xdr:cNvPr>
        <xdr:cNvSpPr/>
      </xdr:nvSpPr>
      <xdr:spPr>
        <a:xfrm>
          <a:off x="10426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9669</xdr:rowOff>
    </xdr:from>
    <xdr:ext cx="469744" cy="259045"/>
    <xdr:sp macro="" textlink="">
      <xdr:nvSpPr>
        <xdr:cNvPr id="358" name="【福祉施設】&#10;一人当たり面積該当値テキスト">
          <a:extLst>
            <a:ext uri="{FF2B5EF4-FFF2-40B4-BE49-F238E27FC236}">
              <a16:creationId xmlns:a16="http://schemas.microsoft.com/office/drawing/2014/main" xmlns="" id="{00000000-0008-0000-0200-000066010000}"/>
            </a:ext>
          </a:extLst>
        </xdr:cNvPr>
        <xdr:cNvSpPr txBox="1"/>
      </xdr:nvSpPr>
      <xdr:spPr>
        <a:xfrm>
          <a:off x="10515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94742</xdr:rowOff>
    </xdr:from>
    <xdr:to>
      <xdr:col>50</xdr:col>
      <xdr:colOff>165100</xdr:colOff>
      <xdr:row>86</xdr:row>
      <xdr:rowOff>24892</xdr:rowOff>
    </xdr:to>
    <xdr:sp macro="" textlink="">
      <xdr:nvSpPr>
        <xdr:cNvPr id="359" name="楕円 358">
          <a:extLst>
            <a:ext uri="{FF2B5EF4-FFF2-40B4-BE49-F238E27FC236}">
              <a16:creationId xmlns:a16="http://schemas.microsoft.com/office/drawing/2014/main" xmlns="" id="{00000000-0008-0000-0200-000067010000}"/>
            </a:ext>
          </a:extLst>
        </xdr:cNvPr>
        <xdr:cNvSpPr/>
      </xdr:nvSpPr>
      <xdr:spPr>
        <a:xfrm>
          <a:off x="9588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145542</xdr:rowOff>
    </xdr:from>
    <xdr:to>
      <xdr:col>55</xdr:col>
      <xdr:colOff>0</xdr:colOff>
      <xdr:row>85</xdr:row>
      <xdr:rowOff>145542</xdr:rowOff>
    </xdr:to>
    <xdr:cxnSp macro="">
      <xdr:nvCxnSpPr>
        <xdr:cNvPr id="360" name="直線コネクタ 359">
          <a:extLst>
            <a:ext uri="{FF2B5EF4-FFF2-40B4-BE49-F238E27FC236}">
              <a16:creationId xmlns:a16="http://schemas.microsoft.com/office/drawing/2014/main" xmlns="" id="{00000000-0008-0000-0200-000068010000}"/>
            </a:ext>
          </a:extLst>
        </xdr:cNvPr>
        <xdr:cNvCxnSpPr/>
      </xdr:nvCxnSpPr>
      <xdr:spPr>
        <a:xfrm>
          <a:off x="9639300" y="1471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94742</xdr:rowOff>
    </xdr:from>
    <xdr:to>
      <xdr:col>46</xdr:col>
      <xdr:colOff>38100</xdr:colOff>
      <xdr:row>86</xdr:row>
      <xdr:rowOff>24892</xdr:rowOff>
    </xdr:to>
    <xdr:sp macro="" textlink="">
      <xdr:nvSpPr>
        <xdr:cNvPr id="361" name="楕円 360">
          <a:extLst>
            <a:ext uri="{FF2B5EF4-FFF2-40B4-BE49-F238E27FC236}">
              <a16:creationId xmlns:a16="http://schemas.microsoft.com/office/drawing/2014/main" xmlns="" id="{00000000-0008-0000-0200-000069010000}"/>
            </a:ext>
          </a:extLst>
        </xdr:cNvPr>
        <xdr:cNvSpPr/>
      </xdr:nvSpPr>
      <xdr:spPr>
        <a:xfrm>
          <a:off x="8699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145542</xdr:rowOff>
    </xdr:from>
    <xdr:to>
      <xdr:col>50</xdr:col>
      <xdr:colOff>114300</xdr:colOff>
      <xdr:row>85</xdr:row>
      <xdr:rowOff>145542</xdr:rowOff>
    </xdr:to>
    <xdr:cxnSp macro="">
      <xdr:nvCxnSpPr>
        <xdr:cNvPr id="362" name="直線コネクタ 361">
          <a:extLst>
            <a:ext uri="{FF2B5EF4-FFF2-40B4-BE49-F238E27FC236}">
              <a16:creationId xmlns:a16="http://schemas.microsoft.com/office/drawing/2014/main" xmlns="" id="{00000000-0008-0000-0200-00006A010000}"/>
            </a:ext>
          </a:extLst>
        </xdr:cNvPr>
        <xdr:cNvCxnSpPr/>
      </xdr:nvCxnSpPr>
      <xdr:spPr>
        <a:xfrm>
          <a:off x="8750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103887</xdr:rowOff>
    </xdr:from>
    <xdr:to>
      <xdr:col>41</xdr:col>
      <xdr:colOff>101600</xdr:colOff>
      <xdr:row>86</xdr:row>
      <xdr:rowOff>34037</xdr:rowOff>
    </xdr:to>
    <xdr:sp macro="" textlink="">
      <xdr:nvSpPr>
        <xdr:cNvPr id="363" name="楕円 362">
          <a:extLst>
            <a:ext uri="{FF2B5EF4-FFF2-40B4-BE49-F238E27FC236}">
              <a16:creationId xmlns:a16="http://schemas.microsoft.com/office/drawing/2014/main" xmlns="" id="{00000000-0008-0000-0200-00006B010000}"/>
            </a:ext>
          </a:extLst>
        </xdr:cNvPr>
        <xdr:cNvSpPr/>
      </xdr:nvSpPr>
      <xdr:spPr>
        <a:xfrm>
          <a:off x="7810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145542</xdr:rowOff>
    </xdr:from>
    <xdr:to>
      <xdr:col>45</xdr:col>
      <xdr:colOff>177800</xdr:colOff>
      <xdr:row>85</xdr:row>
      <xdr:rowOff>154687</xdr:rowOff>
    </xdr:to>
    <xdr:cxnSp macro="">
      <xdr:nvCxnSpPr>
        <xdr:cNvPr id="364" name="直線コネクタ 363">
          <a:extLst>
            <a:ext uri="{FF2B5EF4-FFF2-40B4-BE49-F238E27FC236}">
              <a16:creationId xmlns:a16="http://schemas.microsoft.com/office/drawing/2014/main" xmlns="" id="{00000000-0008-0000-0200-00006C010000}"/>
            </a:ext>
          </a:extLst>
        </xdr:cNvPr>
        <xdr:cNvCxnSpPr/>
      </xdr:nvCxnSpPr>
      <xdr:spPr>
        <a:xfrm flipV="1">
          <a:off x="7861300" y="147187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103887</xdr:rowOff>
    </xdr:from>
    <xdr:to>
      <xdr:col>36</xdr:col>
      <xdr:colOff>165100</xdr:colOff>
      <xdr:row>86</xdr:row>
      <xdr:rowOff>34037</xdr:rowOff>
    </xdr:to>
    <xdr:sp macro="" textlink="">
      <xdr:nvSpPr>
        <xdr:cNvPr id="365" name="楕円 364">
          <a:extLst>
            <a:ext uri="{FF2B5EF4-FFF2-40B4-BE49-F238E27FC236}">
              <a16:creationId xmlns:a16="http://schemas.microsoft.com/office/drawing/2014/main" xmlns="" id="{00000000-0008-0000-0200-00006D010000}"/>
            </a:ext>
          </a:extLst>
        </xdr:cNvPr>
        <xdr:cNvSpPr/>
      </xdr:nvSpPr>
      <xdr:spPr>
        <a:xfrm>
          <a:off x="6921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154687</xdr:rowOff>
    </xdr:from>
    <xdr:to>
      <xdr:col>41</xdr:col>
      <xdr:colOff>50800</xdr:colOff>
      <xdr:row>85</xdr:row>
      <xdr:rowOff>154687</xdr:rowOff>
    </xdr:to>
    <xdr:cxnSp macro="">
      <xdr:nvCxnSpPr>
        <xdr:cNvPr id="366" name="直線コネクタ 365">
          <a:extLst>
            <a:ext uri="{FF2B5EF4-FFF2-40B4-BE49-F238E27FC236}">
              <a16:creationId xmlns:a16="http://schemas.microsoft.com/office/drawing/2014/main" xmlns="" id="{00000000-0008-0000-0200-00006E010000}"/>
            </a:ext>
          </a:extLst>
        </xdr:cNvPr>
        <xdr:cNvCxnSpPr/>
      </xdr:nvCxnSpPr>
      <xdr:spPr>
        <a:xfrm>
          <a:off x="6972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a:extLst>
            <a:ext uri="{FF2B5EF4-FFF2-40B4-BE49-F238E27FC236}">
              <a16:creationId xmlns:a16="http://schemas.microsoft.com/office/drawing/2014/main" xmlns="" id="{00000000-0008-0000-0200-00006F010000}"/>
            </a:ext>
          </a:extLst>
        </xdr:cNvPr>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a:extLst>
            <a:ext uri="{FF2B5EF4-FFF2-40B4-BE49-F238E27FC236}">
              <a16:creationId xmlns:a16="http://schemas.microsoft.com/office/drawing/2014/main" xmlns="" id="{00000000-0008-0000-0200-000070010000}"/>
            </a:ext>
          </a:extLst>
        </xdr:cNvPr>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macro="" textlink="">
      <xdr:nvSpPr>
        <xdr:cNvPr id="369" name="n_3aveValue【福祉施設】&#10;一人当たり面積">
          <a:extLst>
            <a:ext uri="{FF2B5EF4-FFF2-40B4-BE49-F238E27FC236}">
              <a16:creationId xmlns:a16="http://schemas.microsoft.com/office/drawing/2014/main" xmlns="" id="{00000000-0008-0000-0200-000071010000}"/>
            </a:ext>
          </a:extLst>
        </xdr:cNvPr>
        <xdr:cNvSpPr txBox="1"/>
      </xdr:nvSpPr>
      <xdr:spPr>
        <a:xfrm>
          <a:off x="7626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70" name="n_4aveValue【福祉施設】&#10;一人当たり面積">
          <a:extLst>
            <a:ext uri="{FF2B5EF4-FFF2-40B4-BE49-F238E27FC236}">
              <a16:creationId xmlns:a16="http://schemas.microsoft.com/office/drawing/2014/main" xmlns="" id="{00000000-0008-0000-0200-000072010000}"/>
            </a:ext>
          </a:extLst>
        </xdr:cNvPr>
        <xdr:cNvSpPr txBox="1"/>
      </xdr:nvSpPr>
      <xdr:spPr>
        <a:xfrm>
          <a:off x="6737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16019</xdr:rowOff>
    </xdr:from>
    <xdr:ext cx="469744" cy="259045"/>
    <xdr:sp macro="" textlink="">
      <xdr:nvSpPr>
        <xdr:cNvPr id="371" name="n_1mainValue【福祉施設】&#10;一人当たり面積">
          <a:extLst>
            <a:ext uri="{FF2B5EF4-FFF2-40B4-BE49-F238E27FC236}">
              <a16:creationId xmlns:a16="http://schemas.microsoft.com/office/drawing/2014/main" xmlns="" id="{00000000-0008-0000-0200-000073010000}"/>
            </a:ext>
          </a:extLst>
        </xdr:cNvPr>
        <xdr:cNvSpPr txBox="1"/>
      </xdr:nvSpPr>
      <xdr:spPr>
        <a:xfrm>
          <a:off x="9391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16019</xdr:rowOff>
    </xdr:from>
    <xdr:ext cx="469744" cy="259045"/>
    <xdr:sp macro="" textlink="">
      <xdr:nvSpPr>
        <xdr:cNvPr id="372" name="n_2mainValue【福祉施設】&#10;一人当たり面積">
          <a:extLst>
            <a:ext uri="{FF2B5EF4-FFF2-40B4-BE49-F238E27FC236}">
              <a16:creationId xmlns:a16="http://schemas.microsoft.com/office/drawing/2014/main" xmlns="" id="{00000000-0008-0000-0200-000074010000}"/>
            </a:ext>
          </a:extLst>
        </xdr:cNvPr>
        <xdr:cNvSpPr txBox="1"/>
      </xdr:nvSpPr>
      <xdr:spPr>
        <a:xfrm>
          <a:off x="8515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25164</xdr:rowOff>
    </xdr:from>
    <xdr:ext cx="469744" cy="259045"/>
    <xdr:sp macro="" textlink="">
      <xdr:nvSpPr>
        <xdr:cNvPr id="373" name="n_3mainValue【福祉施設】&#10;一人当たり面積">
          <a:extLst>
            <a:ext uri="{FF2B5EF4-FFF2-40B4-BE49-F238E27FC236}">
              <a16:creationId xmlns:a16="http://schemas.microsoft.com/office/drawing/2014/main" xmlns="" id="{00000000-0008-0000-0200-000075010000}"/>
            </a:ext>
          </a:extLst>
        </xdr:cNvPr>
        <xdr:cNvSpPr txBox="1"/>
      </xdr:nvSpPr>
      <xdr:spPr>
        <a:xfrm>
          <a:off x="7626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25164</xdr:rowOff>
    </xdr:from>
    <xdr:ext cx="469744" cy="259045"/>
    <xdr:sp macro="" textlink="">
      <xdr:nvSpPr>
        <xdr:cNvPr id="374" name="n_4mainValue【福祉施設】&#10;一人当たり面積">
          <a:extLst>
            <a:ext uri="{FF2B5EF4-FFF2-40B4-BE49-F238E27FC236}">
              <a16:creationId xmlns:a16="http://schemas.microsoft.com/office/drawing/2014/main" xmlns="" id="{00000000-0008-0000-0200-000076010000}"/>
            </a:ext>
          </a:extLst>
        </xdr:cNvPr>
        <xdr:cNvSpPr txBox="1"/>
      </xdr:nvSpPr>
      <xdr:spPr>
        <a:xfrm>
          <a:off x="6737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xmlns=""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xmlns=""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xmlns=""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xmlns=""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xmlns=""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xmlns=""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xmlns=""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xmlns="" id="{00000000-0008-0000-02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xmlns="" id="{00000000-0008-0000-02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xmlns="" id="{00000000-0008-0000-02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xmlns="" id="{00000000-0008-0000-02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xmlns="" id="{00000000-0008-0000-02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xmlns="" id="{00000000-0008-0000-02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xmlns="" id="{00000000-0008-0000-02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xmlns="" id="{00000000-0008-0000-02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xmlns="" id="{00000000-0008-0000-02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xmlns="" id="{00000000-0008-0000-02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xmlns="" id="{00000000-0008-0000-02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xmlns="" id="{00000000-0008-0000-02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xmlns="" id="{00000000-0008-0000-02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xmlns="" id="{00000000-0008-0000-02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xmlns="" id="{00000000-0008-0000-02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xmlns="" id="{00000000-0008-0000-02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xmlns="" id="{00000000-0008-0000-02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xmlns="" id="{00000000-0008-0000-02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xmlns="" id="{00000000-0008-0000-0200-000090010000}"/>
            </a:ext>
          </a:extLst>
        </xdr:cNvPr>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xmlns="" id="{00000000-0008-0000-0200-000091010000}"/>
            </a:ext>
          </a:extLst>
        </xdr:cNvPr>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xmlns="" id="{00000000-0008-0000-0200-000092010000}"/>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xmlns="" id="{00000000-0008-0000-0200-000093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xmlns="" id="{00000000-0008-0000-0200-000094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124658</xdr:rowOff>
    </xdr:from>
    <xdr:ext cx="405111" cy="259045"/>
    <xdr:sp macro="" textlink="">
      <xdr:nvSpPr>
        <xdr:cNvPr id="405" name="【市民会館】&#10;有形固定資産減価償却率平均値テキスト">
          <a:extLst>
            <a:ext uri="{FF2B5EF4-FFF2-40B4-BE49-F238E27FC236}">
              <a16:creationId xmlns:a16="http://schemas.microsoft.com/office/drawing/2014/main" xmlns="" id="{00000000-0008-0000-0200-000095010000}"/>
            </a:ext>
          </a:extLst>
        </xdr:cNvPr>
        <xdr:cNvSpPr txBox="1"/>
      </xdr:nvSpPr>
      <xdr:spPr>
        <a:xfrm>
          <a:off x="4673600" y="1795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xmlns="" id="{00000000-0008-0000-0200-000096010000}"/>
            </a:ext>
          </a:extLst>
        </xdr:cNvPr>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xmlns="" id="{00000000-0008-0000-0200-000097010000}"/>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xmlns="" id="{00000000-0008-0000-0200-000098010000}"/>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xmlns="" id="{00000000-0008-0000-0200-000099010000}"/>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xmlns="" id="{00000000-0008-0000-0200-00009A010000}"/>
            </a:ext>
          </a:extLst>
        </xdr:cNvPr>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00000000-0008-0000-02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00000000-0008-0000-02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00000000-0008-0000-02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00000000-0008-0000-02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00000000-0008-0000-02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77651</xdr:rowOff>
    </xdr:from>
    <xdr:to>
      <xdr:col>24</xdr:col>
      <xdr:colOff>114300</xdr:colOff>
      <xdr:row>104</xdr:row>
      <xdr:rowOff>7801</xdr:rowOff>
    </xdr:to>
    <xdr:sp macro="" textlink="">
      <xdr:nvSpPr>
        <xdr:cNvPr id="416" name="楕円 415">
          <a:extLst>
            <a:ext uri="{FF2B5EF4-FFF2-40B4-BE49-F238E27FC236}">
              <a16:creationId xmlns:a16="http://schemas.microsoft.com/office/drawing/2014/main" xmlns="" id="{00000000-0008-0000-0200-0000A0010000}"/>
            </a:ext>
          </a:extLst>
        </xdr:cNvPr>
        <xdr:cNvSpPr/>
      </xdr:nvSpPr>
      <xdr:spPr>
        <a:xfrm>
          <a:off x="45847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100528</xdr:rowOff>
    </xdr:from>
    <xdr:ext cx="405111" cy="259045"/>
    <xdr:sp macro="" textlink="">
      <xdr:nvSpPr>
        <xdr:cNvPr id="417" name="【市民会館】&#10;有形固定資産減価償却率該当値テキスト">
          <a:extLst>
            <a:ext uri="{FF2B5EF4-FFF2-40B4-BE49-F238E27FC236}">
              <a16:creationId xmlns:a16="http://schemas.microsoft.com/office/drawing/2014/main" xmlns="" id="{00000000-0008-0000-0200-0000A1010000}"/>
            </a:ext>
          </a:extLst>
        </xdr:cNvPr>
        <xdr:cNvSpPr txBox="1"/>
      </xdr:nvSpPr>
      <xdr:spPr>
        <a:xfrm>
          <a:off x="4673600" y="1758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40095</xdr:rowOff>
    </xdr:from>
    <xdr:to>
      <xdr:col>20</xdr:col>
      <xdr:colOff>38100</xdr:colOff>
      <xdr:row>103</xdr:row>
      <xdr:rowOff>141695</xdr:rowOff>
    </xdr:to>
    <xdr:sp macro="" textlink="">
      <xdr:nvSpPr>
        <xdr:cNvPr id="418" name="楕円 417">
          <a:extLst>
            <a:ext uri="{FF2B5EF4-FFF2-40B4-BE49-F238E27FC236}">
              <a16:creationId xmlns:a16="http://schemas.microsoft.com/office/drawing/2014/main" xmlns="" id="{00000000-0008-0000-0200-0000A2010000}"/>
            </a:ext>
          </a:extLst>
        </xdr:cNvPr>
        <xdr:cNvSpPr/>
      </xdr:nvSpPr>
      <xdr:spPr>
        <a:xfrm>
          <a:off x="3746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90895</xdr:rowOff>
    </xdr:from>
    <xdr:to>
      <xdr:col>24</xdr:col>
      <xdr:colOff>63500</xdr:colOff>
      <xdr:row>103</xdr:row>
      <xdr:rowOff>128451</xdr:rowOff>
    </xdr:to>
    <xdr:cxnSp macro="">
      <xdr:nvCxnSpPr>
        <xdr:cNvPr id="419" name="直線コネクタ 418">
          <a:extLst>
            <a:ext uri="{FF2B5EF4-FFF2-40B4-BE49-F238E27FC236}">
              <a16:creationId xmlns:a16="http://schemas.microsoft.com/office/drawing/2014/main" xmlns="" id="{00000000-0008-0000-0200-0000A3010000}"/>
            </a:ext>
          </a:extLst>
        </xdr:cNvPr>
        <xdr:cNvCxnSpPr/>
      </xdr:nvCxnSpPr>
      <xdr:spPr>
        <a:xfrm>
          <a:off x="3797300" y="1775024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170724</xdr:rowOff>
    </xdr:from>
    <xdr:to>
      <xdr:col>15</xdr:col>
      <xdr:colOff>101600</xdr:colOff>
      <xdr:row>103</xdr:row>
      <xdr:rowOff>100874</xdr:rowOff>
    </xdr:to>
    <xdr:sp macro="" textlink="">
      <xdr:nvSpPr>
        <xdr:cNvPr id="420" name="楕円 419">
          <a:extLst>
            <a:ext uri="{FF2B5EF4-FFF2-40B4-BE49-F238E27FC236}">
              <a16:creationId xmlns:a16="http://schemas.microsoft.com/office/drawing/2014/main" xmlns="" id="{00000000-0008-0000-0200-0000A4010000}"/>
            </a:ext>
          </a:extLst>
        </xdr:cNvPr>
        <xdr:cNvSpPr/>
      </xdr:nvSpPr>
      <xdr:spPr>
        <a:xfrm>
          <a:off x="2857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50074</xdr:rowOff>
    </xdr:from>
    <xdr:to>
      <xdr:col>19</xdr:col>
      <xdr:colOff>177800</xdr:colOff>
      <xdr:row>103</xdr:row>
      <xdr:rowOff>90895</xdr:rowOff>
    </xdr:to>
    <xdr:cxnSp macro="">
      <xdr:nvCxnSpPr>
        <xdr:cNvPr id="421" name="直線コネクタ 420">
          <a:extLst>
            <a:ext uri="{FF2B5EF4-FFF2-40B4-BE49-F238E27FC236}">
              <a16:creationId xmlns:a16="http://schemas.microsoft.com/office/drawing/2014/main" xmlns="" id="{00000000-0008-0000-0200-0000A5010000}"/>
            </a:ext>
          </a:extLst>
        </xdr:cNvPr>
        <xdr:cNvCxnSpPr/>
      </xdr:nvCxnSpPr>
      <xdr:spPr>
        <a:xfrm>
          <a:off x="2908300" y="1770942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152763</xdr:rowOff>
    </xdr:from>
    <xdr:to>
      <xdr:col>10</xdr:col>
      <xdr:colOff>165100</xdr:colOff>
      <xdr:row>103</xdr:row>
      <xdr:rowOff>82913</xdr:rowOff>
    </xdr:to>
    <xdr:sp macro="" textlink="">
      <xdr:nvSpPr>
        <xdr:cNvPr id="422" name="楕円 421">
          <a:extLst>
            <a:ext uri="{FF2B5EF4-FFF2-40B4-BE49-F238E27FC236}">
              <a16:creationId xmlns:a16="http://schemas.microsoft.com/office/drawing/2014/main" xmlns="" id="{00000000-0008-0000-0200-0000A6010000}"/>
            </a:ext>
          </a:extLst>
        </xdr:cNvPr>
        <xdr:cNvSpPr/>
      </xdr:nvSpPr>
      <xdr:spPr>
        <a:xfrm>
          <a:off x="1968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32113</xdr:rowOff>
    </xdr:from>
    <xdr:to>
      <xdr:col>15</xdr:col>
      <xdr:colOff>50800</xdr:colOff>
      <xdr:row>103</xdr:row>
      <xdr:rowOff>50074</xdr:rowOff>
    </xdr:to>
    <xdr:cxnSp macro="">
      <xdr:nvCxnSpPr>
        <xdr:cNvPr id="423" name="直線コネクタ 422">
          <a:extLst>
            <a:ext uri="{FF2B5EF4-FFF2-40B4-BE49-F238E27FC236}">
              <a16:creationId xmlns:a16="http://schemas.microsoft.com/office/drawing/2014/main" xmlns="" id="{00000000-0008-0000-0200-0000A7010000}"/>
            </a:ext>
          </a:extLst>
        </xdr:cNvPr>
        <xdr:cNvCxnSpPr/>
      </xdr:nvCxnSpPr>
      <xdr:spPr>
        <a:xfrm>
          <a:off x="2019300" y="1769146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120106</xdr:rowOff>
    </xdr:from>
    <xdr:to>
      <xdr:col>6</xdr:col>
      <xdr:colOff>38100</xdr:colOff>
      <xdr:row>103</xdr:row>
      <xdr:rowOff>50256</xdr:rowOff>
    </xdr:to>
    <xdr:sp macro="" textlink="">
      <xdr:nvSpPr>
        <xdr:cNvPr id="424" name="楕円 423">
          <a:extLst>
            <a:ext uri="{FF2B5EF4-FFF2-40B4-BE49-F238E27FC236}">
              <a16:creationId xmlns:a16="http://schemas.microsoft.com/office/drawing/2014/main" xmlns="" id="{00000000-0008-0000-0200-0000A8010000}"/>
            </a:ext>
          </a:extLst>
        </xdr:cNvPr>
        <xdr:cNvSpPr/>
      </xdr:nvSpPr>
      <xdr:spPr>
        <a:xfrm>
          <a:off x="1079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170906</xdr:rowOff>
    </xdr:from>
    <xdr:to>
      <xdr:col>10</xdr:col>
      <xdr:colOff>114300</xdr:colOff>
      <xdr:row>103</xdr:row>
      <xdr:rowOff>32113</xdr:rowOff>
    </xdr:to>
    <xdr:cxnSp macro="">
      <xdr:nvCxnSpPr>
        <xdr:cNvPr id="425" name="直線コネクタ 424">
          <a:extLst>
            <a:ext uri="{FF2B5EF4-FFF2-40B4-BE49-F238E27FC236}">
              <a16:creationId xmlns:a16="http://schemas.microsoft.com/office/drawing/2014/main" xmlns="" id="{00000000-0008-0000-0200-0000A9010000}"/>
            </a:ext>
          </a:extLst>
        </xdr:cNvPr>
        <xdr:cNvCxnSpPr/>
      </xdr:nvCxnSpPr>
      <xdr:spPr>
        <a:xfrm>
          <a:off x="1130300" y="176588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426" name="n_1aveValue【市民会館】&#10;有形固定資産減価償却率">
          <a:extLst>
            <a:ext uri="{FF2B5EF4-FFF2-40B4-BE49-F238E27FC236}">
              <a16:creationId xmlns:a16="http://schemas.microsoft.com/office/drawing/2014/main" xmlns="" id="{00000000-0008-0000-0200-0000AA010000}"/>
            </a:ext>
          </a:extLst>
        </xdr:cNvPr>
        <xdr:cNvSpPr txBox="1"/>
      </xdr:nvSpPr>
      <xdr:spPr>
        <a:xfrm>
          <a:off x="3582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427" name="n_2aveValue【市民会館】&#10;有形固定資産減価償却率">
          <a:extLst>
            <a:ext uri="{FF2B5EF4-FFF2-40B4-BE49-F238E27FC236}">
              <a16:creationId xmlns:a16="http://schemas.microsoft.com/office/drawing/2014/main" xmlns="" id="{00000000-0008-0000-0200-0000AB010000}"/>
            </a:ext>
          </a:extLst>
        </xdr:cNvPr>
        <xdr:cNvSpPr txBox="1"/>
      </xdr:nvSpPr>
      <xdr:spPr>
        <a:xfrm>
          <a:off x="2705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28" name="n_3aveValue【市民会館】&#10;有形固定資産減価償却率">
          <a:extLst>
            <a:ext uri="{FF2B5EF4-FFF2-40B4-BE49-F238E27FC236}">
              <a16:creationId xmlns:a16="http://schemas.microsoft.com/office/drawing/2014/main" xmlns="" id="{00000000-0008-0000-0200-0000AC010000}"/>
            </a:ext>
          </a:extLst>
        </xdr:cNvPr>
        <xdr:cNvSpPr txBox="1"/>
      </xdr:nvSpPr>
      <xdr:spPr>
        <a:xfrm>
          <a:off x="1816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100165</xdr:rowOff>
    </xdr:from>
    <xdr:ext cx="405111" cy="259045"/>
    <xdr:sp macro="" textlink="">
      <xdr:nvSpPr>
        <xdr:cNvPr id="429" name="n_4aveValue【市民会館】&#10;有形固定資産減価償却率">
          <a:extLst>
            <a:ext uri="{FF2B5EF4-FFF2-40B4-BE49-F238E27FC236}">
              <a16:creationId xmlns:a16="http://schemas.microsoft.com/office/drawing/2014/main" xmlns="" id="{00000000-0008-0000-0200-0000AD010000}"/>
            </a:ext>
          </a:extLst>
        </xdr:cNvPr>
        <xdr:cNvSpPr txBox="1"/>
      </xdr:nvSpPr>
      <xdr:spPr>
        <a:xfrm>
          <a:off x="927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158222</xdr:rowOff>
    </xdr:from>
    <xdr:ext cx="405111" cy="259045"/>
    <xdr:sp macro="" textlink="">
      <xdr:nvSpPr>
        <xdr:cNvPr id="430" name="n_1mainValue【市民会館】&#10;有形固定資産減価償却率">
          <a:extLst>
            <a:ext uri="{FF2B5EF4-FFF2-40B4-BE49-F238E27FC236}">
              <a16:creationId xmlns:a16="http://schemas.microsoft.com/office/drawing/2014/main" xmlns="" id="{00000000-0008-0000-0200-0000AE010000}"/>
            </a:ext>
          </a:extLst>
        </xdr:cNvPr>
        <xdr:cNvSpPr txBox="1"/>
      </xdr:nvSpPr>
      <xdr:spPr>
        <a:xfrm>
          <a:off x="35820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117401</xdr:rowOff>
    </xdr:from>
    <xdr:ext cx="405111" cy="259045"/>
    <xdr:sp macro="" textlink="">
      <xdr:nvSpPr>
        <xdr:cNvPr id="431" name="n_2mainValue【市民会館】&#10;有形固定資産減価償却率">
          <a:extLst>
            <a:ext uri="{FF2B5EF4-FFF2-40B4-BE49-F238E27FC236}">
              <a16:creationId xmlns:a16="http://schemas.microsoft.com/office/drawing/2014/main" xmlns="" id="{00000000-0008-0000-0200-0000AF010000}"/>
            </a:ext>
          </a:extLst>
        </xdr:cNvPr>
        <xdr:cNvSpPr txBox="1"/>
      </xdr:nvSpPr>
      <xdr:spPr>
        <a:xfrm>
          <a:off x="27057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99440</xdr:rowOff>
    </xdr:from>
    <xdr:ext cx="405111" cy="259045"/>
    <xdr:sp macro="" textlink="">
      <xdr:nvSpPr>
        <xdr:cNvPr id="432" name="n_3mainValue【市民会館】&#10;有形固定資産減価償却率">
          <a:extLst>
            <a:ext uri="{FF2B5EF4-FFF2-40B4-BE49-F238E27FC236}">
              <a16:creationId xmlns:a16="http://schemas.microsoft.com/office/drawing/2014/main" xmlns="" id="{00000000-0008-0000-0200-0000B0010000}"/>
            </a:ext>
          </a:extLst>
        </xdr:cNvPr>
        <xdr:cNvSpPr txBox="1"/>
      </xdr:nvSpPr>
      <xdr:spPr>
        <a:xfrm>
          <a:off x="1816744"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66783</xdr:rowOff>
    </xdr:from>
    <xdr:ext cx="405111" cy="259045"/>
    <xdr:sp macro="" textlink="">
      <xdr:nvSpPr>
        <xdr:cNvPr id="433" name="n_4mainValue【市民会館】&#10;有形固定資産減価償却率">
          <a:extLst>
            <a:ext uri="{FF2B5EF4-FFF2-40B4-BE49-F238E27FC236}">
              <a16:creationId xmlns:a16="http://schemas.microsoft.com/office/drawing/2014/main" xmlns="" id="{00000000-0008-0000-0200-0000B1010000}"/>
            </a:ext>
          </a:extLst>
        </xdr:cNvPr>
        <xdr:cNvSpPr txBox="1"/>
      </xdr:nvSpPr>
      <xdr:spPr>
        <a:xfrm>
          <a:off x="9277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xmlns="" id="{00000000-0008-0000-02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xmlns="" id="{00000000-0008-0000-02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xmlns="" id="{00000000-0008-0000-02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xmlns="" id="{00000000-0008-0000-02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xmlns="" id="{00000000-0008-0000-02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xmlns="" id="{00000000-0008-0000-02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xmlns="" id="{00000000-0008-0000-02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xmlns="" id="{00000000-0008-0000-02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xmlns="" id="{00000000-0008-0000-02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xmlns="" id="{00000000-0008-0000-02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xmlns="" id="{00000000-0008-0000-02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xmlns="" id="{00000000-0008-0000-02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xmlns="" id="{00000000-0008-0000-02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xmlns="" id="{00000000-0008-0000-02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xmlns="" id="{00000000-0008-0000-02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xmlns="" id="{00000000-0008-0000-02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xmlns="" id="{00000000-0008-0000-02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xmlns="" id="{00000000-0008-0000-02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xmlns="" id="{00000000-0008-0000-02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xmlns="" id="{00000000-0008-0000-02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xmlns="" id="{00000000-0008-0000-02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xmlns="" id="{00000000-0008-0000-02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xmlns="" id="{00000000-0008-0000-02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xmlns="" id="{00000000-0008-0000-0200-0000C9010000}"/>
            </a:ext>
          </a:extLst>
        </xdr:cNvPr>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xmlns="" id="{00000000-0008-0000-0200-0000CA01000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xmlns="" id="{00000000-0008-0000-0200-0000CB01000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xmlns="" id="{00000000-0008-0000-0200-0000CC010000}"/>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xmlns="" id="{00000000-0008-0000-0200-0000CD010000}"/>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21607</xdr:rowOff>
    </xdr:from>
    <xdr:ext cx="469744" cy="259045"/>
    <xdr:sp macro="" textlink="">
      <xdr:nvSpPr>
        <xdr:cNvPr id="462" name="【市民会館】&#10;一人当たり面積平均値テキスト">
          <a:extLst>
            <a:ext uri="{FF2B5EF4-FFF2-40B4-BE49-F238E27FC236}">
              <a16:creationId xmlns:a16="http://schemas.microsoft.com/office/drawing/2014/main" xmlns="" id="{00000000-0008-0000-0200-0000CE010000}"/>
            </a:ext>
          </a:extLst>
        </xdr:cNvPr>
        <xdr:cNvSpPr txBox="1"/>
      </xdr:nvSpPr>
      <xdr:spPr>
        <a:xfrm>
          <a:off x="10515600" y="18023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xmlns="" id="{00000000-0008-0000-0200-0000CF010000}"/>
            </a:ext>
          </a:extLst>
        </xdr:cNvPr>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xmlns="" id="{00000000-0008-0000-0200-0000D0010000}"/>
            </a:ext>
          </a:extLst>
        </xdr:cNvPr>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xmlns="" id="{00000000-0008-0000-0200-0000D1010000}"/>
            </a:ext>
          </a:extLst>
        </xdr:cNvPr>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xmlns="" id="{00000000-0008-0000-0200-0000D2010000}"/>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xmlns="" id="{00000000-0008-0000-0200-0000D3010000}"/>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00000000-0008-0000-02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00000000-0008-0000-02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00000000-0008-0000-02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00000000-0008-0000-02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00000000-0008-0000-02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59689</xdr:rowOff>
    </xdr:from>
    <xdr:to>
      <xdr:col>55</xdr:col>
      <xdr:colOff>50800</xdr:colOff>
      <xdr:row>107</xdr:row>
      <xdr:rowOff>161289</xdr:rowOff>
    </xdr:to>
    <xdr:sp macro="" textlink="">
      <xdr:nvSpPr>
        <xdr:cNvPr id="473" name="楕円 472">
          <a:extLst>
            <a:ext uri="{FF2B5EF4-FFF2-40B4-BE49-F238E27FC236}">
              <a16:creationId xmlns:a16="http://schemas.microsoft.com/office/drawing/2014/main" xmlns="" id="{00000000-0008-0000-0200-0000D9010000}"/>
            </a:ext>
          </a:extLst>
        </xdr:cNvPr>
        <xdr:cNvSpPr/>
      </xdr:nvSpPr>
      <xdr:spPr>
        <a:xfrm>
          <a:off x="10426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38116</xdr:rowOff>
    </xdr:from>
    <xdr:ext cx="469744" cy="259045"/>
    <xdr:sp macro="" textlink="">
      <xdr:nvSpPr>
        <xdr:cNvPr id="474" name="【市民会館】&#10;一人当たり面積該当値テキスト">
          <a:extLst>
            <a:ext uri="{FF2B5EF4-FFF2-40B4-BE49-F238E27FC236}">
              <a16:creationId xmlns:a16="http://schemas.microsoft.com/office/drawing/2014/main" xmlns="" id="{00000000-0008-0000-0200-0000DA010000}"/>
            </a:ext>
          </a:extLst>
        </xdr:cNvPr>
        <xdr:cNvSpPr txBox="1"/>
      </xdr:nvSpPr>
      <xdr:spPr>
        <a:xfrm>
          <a:off x="10515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59689</xdr:rowOff>
    </xdr:from>
    <xdr:to>
      <xdr:col>50</xdr:col>
      <xdr:colOff>165100</xdr:colOff>
      <xdr:row>107</xdr:row>
      <xdr:rowOff>161289</xdr:rowOff>
    </xdr:to>
    <xdr:sp macro="" textlink="">
      <xdr:nvSpPr>
        <xdr:cNvPr id="475" name="楕円 474">
          <a:extLst>
            <a:ext uri="{FF2B5EF4-FFF2-40B4-BE49-F238E27FC236}">
              <a16:creationId xmlns:a16="http://schemas.microsoft.com/office/drawing/2014/main" xmlns="" id="{00000000-0008-0000-0200-0000DB010000}"/>
            </a:ext>
          </a:extLst>
        </xdr:cNvPr>
        <xdr:cNvSpPr/>
      </xdr:nvSpPr>
      <xdr:spPr>
        <a:xfrm>
          <a:off x="958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110489</xdr:rowOff>
    </xdr:from>
    <xdr:to>
      <xdr:col>55</xdr:col>
      <xdr:colOff>0</xdr:colOff>
      <xdr:row>107</xdr:row>
      <xdr:rowOff>110489</xdr:rowOff>
    </xdr:to>
    <xdr:cxnSp macro="">
      <xdr:nvCxnSpPr>
        <xdr:cNvPr id="476" name="直線コネクタ 475">
          <a:extLst>
            <a:ext uri="{FF2B5EF4-FFF2-40B4-BE49-F238E27FC236}">
              <a16:creationId xmlns:a16="http://schemas.microsoft.com/office/drawing/2014/main" xmlns="" id="{00000000-0008-0000-0200-0000DC010000}"/>
            </a:ext>
          </a:extLst>
        </xdr:cNvPr>
        <xdr:cNvCxnSpPr/>
      </xdr:nvCxnSpPr>
      <xdr:spPr>
        <a:xfrm>
          <a:off x="9639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77" name="楕円 476">
          <a:extLst>
            <a:ext uri="{FF2B5EF4-FFF2-40B4-BE49-F238E27FC236}">
              <a16:creationId xmlns:a16="http://schemas.microsoft.com/office/drawing/2014/main" xmlns="" id="{00000000-0008-0000-0200-0000DD010000}"/>
            </a:ext>
          </a:extLst>
        </xdr:cNvPr>
        <xdr:cNvSpPr/>
      </xdr:nvSpPr>
      <xdr:spPr>
        <a:xfrm>
          <a:off x="8699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110489</xdr:rowOff>
    </xdr:from>
    <xdr:to>
      <xdr:col>50</xdr:col>
      <xdr:colOff>114300</xdr:colOff>
      <xdr:row>107</xdr:row>
      <xdr:rowOff>110489</xdr:rowOff>
    </xdr:to>
    <xdr:cxnSp macro="">
      <xdr:nvCxnSpPr>
        <xdr:cNvPr id="478" name="直線コネクタ 477">
          <a:extLst>
            <a:ext uri="{FF2B5EF4-FFF2-40B4-BE49-F238E27FC236}">
              <a16:creationId xmlns:a16="http://schemas.microsoft.com/office/drawing/2014/main" xmlns="" id="{00000000-0008-0000-0200-0000DE010000}"/>
            </a:ext>
          </a:extLst>
        </xdr:cNvPr>
        <xdr:cNvCxnSpPr/>
      </xdr:nvCxnSpPr>
      <xdr:spPr>
        <a:xfrm>
          <a:off x="8750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63500</xdr:rowOff>
    </xdr:from>
    <xdr:to>
      <xdr:col>41</xdr:col>
      <xdr:colOff>101600</xdr:colOff>
      <xdr:row>107</xdr:row>
      <xdr:rowOff>165100</xdr:rowOff>
    </xdr:to>
    <xdr:sp macro="" textlink="">
      <xdr:nvSpPr>
        <xdr:cNvPr id="479" name="楕円 478">
          <a:extLst>
            <a:ext uri="{FF2B5EF4-FFF2-40B4-BE49-F238E27FC236}">
              <a16:creationId xmlns:a16="http://schemas.microsoft.com/office/drawing/2014/main" xmlns="" id="{00000000-0008-0000-0200-0000DF010000}"/>
            </a:ext>
          </a:extLst>
        </xdr:cNvPr>
        <xdr:cNvSpPr/>
      </xdr:nvSpPr>
      <xdr:spPr>
        <a:xfrm>
          <a:off x="7810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107</xdr:row>
      <xdr:rowOff>114300</xdr:rowOff>
    </xdr:to>
    <xdr:cxnSp macro="">
      <xdr:nvCxnSpPr>
        <xdr:cNvPr id="480" name="直線コネクタ 479">
          <a:extLst>
            <a:ext uri="{FF2B5EF4-FFF2-40B4-BE49-F238E27FC236}">
              <a16:creationId xmlns:a16="http://schemas.microsoft.com/office/drawing/2014/main" xmlns="" id="{00000000-0008-0000-0200-0000E0010000}"/>
            </a:ext>
          </a:extLst>
        </xdr:cNvPr>
        <xdr:cNvCxnSpPr/>
      </xdr:nvCxnSpPr>
      <xdr:spPr>
        <a:xfrm flipV="1">
          <a:off x="7861300" y="1845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63500</xdr:rowOff>
    </xdr:from>
    <xdr:to>
      <xdr:col>36</xdr:col>
      <xdr:colOff>165100</xdr:colOff>
      <xdr:row>107</xdr:row>
      <xdr:rowOff>165100</xdr:rowOff>
    </xdr:to>
    <xdr:sp macro="" textlink="">
      <xdr:nvSpPr>
        <xdr:cNvPr id="481" name="楕円 480">
          <a:extLst>
            <a:ext uri="{FF2B5EF4-FFF2-40B4-BE49-F238E27FC236}">
              <a16:creationId xmlns:a16="http://schemas.microsoft.com/office/drawing/2014/main" xmlns="" id="{00000000-0008-0000-0200-0000E1010000}"/>
            </a:ext>
          </a:extLst>
        </xdr:cNvPr>
        <xdr:cNvSpPr/>
      </xdr:nvSpPr>
      <xdr:spPr>
        <a:xfrm>
          <a:off x="6921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114300</xdr:rowOff>
    </xdr:from>
    <xdr:to>
      <xdr:col>41</xdr:col>
      <xdr:colOff>50800</xdr:colOff>
      <xdr:row>107</xdr:row>
      <xdr:rowOff>114300</xdr:rowOff>
    </xdr:to>
    <xdr:cxnSp macro="">
      <xdr:nvCxnSpPr>
        <xdr:cNvPr id="482" name="直線コネクタ 481">
          <a:extLst>
            <a:ext uri="{FF2B5EF4-FFF2-40B4-BE49-F238E27FC236}">
              <a16:creationId xmlns:a16="http://schemas.microsoft.com/office/drawing/2014/main" xmlns="" id="{00000000-0008-0000-0200-0000E2010000}"/>
            </a:ext>
          </a:extLst>
        </xdr:cNvPr>
        <xdr:cNvCxnSpPr/>
      </xdr:nvCxnSpPr>
      <xdr:spPr>
        <a:xfrm>
          <a:off x="6972300" y="1845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109238</xdr:rowOff>
    </xdr:from>
    <xdr:ext cx="469744" cy="259045"/>
    <xdr:sp macro="" textlink="">
      <xdr:nvSpPr>
        <xdr:cNvPr id="483" name="n_1aveValue【市民会館】&#10;一人当たり面積">
          <a:extLst>
            <a:ext uri="{FF2B5EF4-FFF2-40B4-BE49-F238E27FC236}">
              <a16:creationId xmlns:a16="http://schemas.microsoft.com/office/drawing/2014/main" xmlns="" id="{00000000-0008-0000-0200-0000E3010000}"/>
            </a:ext>
          </a:extLst>
        </xdr:cNvPr>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84" name="n_2aveValue【市民会館】&#10;一人当たり面積">
          <a:extLst>
            <a:ext uri="{FF2B5EF4-FFF2-40B4-BE49-F238E27FC236}">
              <a16:creationId xmlns:a16="http://schemas.microsoft.com/office/drawing/2014/main" xmlns="" id="{00000000-0008-0000-0200-0000E4010000}"/>
            </a:ext>
          </a:extLst>
        </xdr:cNvPr>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5" name="n_3aveValue【市民会館】&#10;一人当たり面積">
          <a:extLst>
            <a:ext uri="{FF2B5EF4-FFF2-40B4-BE49-F238E27FC236}">
              <a16:creationId xmlns:a16="http://schemas.microsoft.com/office/drawing/2014/main" xmlns="" id="{00000000-0008-0000-0200-0000E5010000}"/>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a:extLst>
            <a:ext uri="{FF2B5EF4-FFF2-40B4-BE49-F238E27FC236}">
              <a16:creationId xmlns:a16="http://schemas.microsoft.com/office/drawing/2014/main" xmlns="" id="{00000000-0008-0000-0200-0000E6010000}"/>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152416</xdr:rowOff>
    </xdr:from>
    <xdr:ext cx="469744" cy="259045"/>
    <xdr:sp macro="" textlink="">
      <xdr:nvSpPr>
        <xdr:cNvPr id="487" name="n_1mainValue【市民会館】&#10;一人当たり面積">
          <a:extLst>
            <a:ext uri="{FF2B5EF4-FFF2-40B4-BE49-F238E27FC236}">
              <a16:creationId xmlns:a16="http://schemas.microsoft.com/office/drawing/2014/main" xmlns="" id="{00000000-0008-0000-0200-0000E7010000}"/>
            </a:ext>
          </a:extLst>
        </xdr:cNvPr>
        <xdr:cNvSpPr txBox="1"/>
      </xdr:nvSpPr>
      <xdr:spPr>
        <a:xfrm>
          <a:off x="9391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88" name="n_2mainValue【市民会館】&#10;一人当たり面積">
          <a:extLst>
            <a:ext uri="{FF2B5EF4-FFF2-40B4-BE49-F238E27FC236}">
              <a16:creationId xmlns:a16="http://schemas.microsoft.com/office/drawing/2014/main" xmlns="" id="{00000000-0008-0000-0200-0000E8010000}"/>
            </a:ext>
          </a:extLst>
        </xdr:cNvPr>
        <xdr:cNvSpPr txBox="1"/>
      </xdr:nvSpPr>
      <xdr:spPr>
        <a:xfrm>
          <a:off x="8515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156227</xdr:rowOff>
    </xdr:from>
    <xdr:ext cx="469744" cy="259045"/>
    <xdr:sp macro="" textlink="">
      <xdr:nvSpPr>
        <xdr:cNvPr id="489" name="n_3mainValue【市民会館】&#10;一人当たり面積">
          <a:extLst>
            <a:ext uri="{FF2B5EF4-FFF2-40B4-BE49-F238E27FC236}">
              <a16:creationId xmlns:a16="http://schemas.microsoft.com/office/drawing/2014/main" xmlns="" id="{00000000-0008-0000-0200-0000E9010000}"/>
            </a:ext>
          </a:extLst>
        </xdr:cNvPr>
        <xdr:cNvSpPr txBox="1"/>
      </xdr:nvSpPr>
      <xdr:spPr>
        <a:xfrm>
          <a:off x="7626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156227</xdr:rowOff>
    </xdr:from>
    <xdr:ext cx="469744" cy="259045"/>
    <xdr:sp macro="" textlink="">
      <xdr:nvSpPr>
        <xdr:cNvPr id="490" name="n_4mainValue【市民会館】&#10;一人当たり面積">
          <a:extLst>
            <a:ext uri="{FF2B5EF4-FFF2-40B4-BE49-F238E27FC236}">
              <a16:creationId xmlns:a16="http://schemas.microsoft.com/office/drawing/2014/main" xmlns="" id="{00000000-0008-0000-0200-0000EA010000}"/>
            </a:ext>
          </a:extLst>
        </xdr:cNvPr>
        <xdr:cNvSpPr txBox="1"/>
      </xdr:nvSpPr>
      <xdr:spPr>
        <a:xfrm>
          <a:off x="6737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xmlns="" id="{00000000-0008-0000-02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xmlns="" id="{00000000-0008-0000-02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xmlns="" id="{00000000-0008-0000-02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xmlns="" id="{00000000-0008-0000-02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xmlns="" id="{00000000-0008-0000-02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xmlns="" id="{00000000-0008-0000-02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xmlns="" id="{00000000-0008-0000-02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xmlns="" id="{00000000-0008-0000-02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xmlns="" id="{00000000-0008-0000-02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xmlns="" id="{00000000-0008-0000-02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xmlns="" id="{00000000-0008-0000-02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xmlns="" id="{00000000-0008-0000-02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xmlns="" id="{00000000-0008-0000-0200-0000F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xmlns="" id="{00000000-0008-0000-02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xmlns="" id="{00000000-0008-0000-02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xmlns="" id="{00000000-0008-0000-02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xmlns="" id="{00000000-0008-0000-02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xmlns="" id="{00000000-0008-0000-02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xmlns="" id="{00000000-0008-0000-02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xmlns="" id="{00000000-0008-0000-02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xmlns="" id="{00000000-0008-0000-0200-0000F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xmlns="" id="{00000000-0008-0000-02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xmlns="" id="{00000000-0008-0000-02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xmlns="" id="{00000000-0008-0000-0200-000002020000}"/>
            </a:ext>
          </a:extLst>
        </xdr:cNvPr>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xmlns="" id="{00000000-0008-0000-0200-000003020000}"/>
            </a:ext>
          </a:extLst>
        </xdr:cNvPr>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xmlns="" id="{00000000-0008-0000-0200-000004020000}"/>
            </a:ext>
          </a:extLst>
        </xdr:cNvPr>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xmlns="" id="{00000000-0008-0000-0200-000005020000}"/>
            </a:ext>
          </a:extLst>
        </xdr:cNvPr>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xmlns="" id="{00000000-0008-0000-0200-000006020000}"/>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xmlns="" id="{00000000-0008-0000-0200-000007020000}"/>
            </a:ext>
          </a:extLst>
        </xdr:cNvPr>
        <xdr:cNvSpPr txBox="1"/>
      </xdr:nvSpPr>
      <xdr:spPr>
        <a:xfrm>
          <a:off x="16357600" y="6729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xmlns="" id="{00000000-0008-0000-0200-000008020000}"/>
            </a:ext>
          </a:extLst>
        </xdr:cNvPr>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xmlns="" id="{00000000-0008-0000-0200-000009020000}"/>
            </a:ext>
          </a:extLst>
        </xdr:cNvPr>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xmlns="" id="{00000000-0008-0000-0200-00000A020000}"/>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xmlns="" id="{00000000-0008-0000-0200-00000B020000}"/>
            </a:ext>
          </a:extLst>
        </xdr:cNvPr>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xmlns="" id="{00000000-0008-0000-0200-00000C020000}"/>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xmlns="" id="{00000000-0008-0000-02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xmlns="" id="{00000000-0008-0000-02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00000000-0008-0000-02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00000000-0008-0000-02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00000000-0008-0000-02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59690</xdr:rowOff>
    </xdr:from>
    <xdr:to>
      <xdr:col>85</xdr:col>
      <xdr:colOff>177800</xdr:colOff>
      <xdr:row>40</xdr:row>
      <xdr:rowOff>161290</xdr:rowOff>
    </xdr:to>
    <xdr:sp macro="" textlink="">
      <xdr:nvSpPr>
        <xdr:cNvPr id="530" name="楕円 529">
          <a:extLst>
            <a:ext uri="{FF2B5EF4-FFF2-40B4-BE49-F238E27FC236}">
              <a16:creationId xmlns:a16="http://schemas.microsoft.com/office/drawing/2014/main" xmlns="" id="{00000000-0008-0000-0200-000012020000}"/>
            </a:ext>
          </a:extLst>
        </xdr:cNvPr>
        <xdr:cNvSpPr/>
      </xdr:nvSpPr>
      <xdr:spPr>
        <a:xfrm>
          <a:off x="16268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38117</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xmlns="" id="{00000000-0008-0000-0200-000013020000}"/>
            </a:ext>
          </a:extLst>
        </xdr:cNvPr>
        <xdr:cNvSpPr txBox="1"/>
      </xdr:nvSpPr>
      <xdr:spPr>
        <a:xfrm>
          <a:off x="16357600"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10160</xdr:rowOff>
    </xdr:from>
    <xdr:to>
      <xdr:col>81</xdr:col>
      <xdr:colOff>101600</xdr:colOff>
      <xdr:row>40</xdr:row>
      <xdr:rowOff>111760</xdr:rowOff>
    </xdr:to>
    <xdr:sp macro="" textlink="">
      <xdr:nvSpPr>
        <xdr:cNvPr id="532" name="楕円 531">
          <a:extLst>
            <a:ext uri="{FF2B5EF4-FFF2-40B4-BE49-F238E27FC236}">
              <a16:creationId xmlns:a16="http://schemas.microsoft.com/office/drawing/2014/main" xmlns="" id="{00000000-0008-0000-0200-000014020000}"/>
            </a:ext>
          </a:extLst>
        </xdr:cNvPr>
        <xdr:cNvSpPr/>
      </xdr:nvSpPr>
      <xdr:spPr>
        <a:xfrm>
          <a:off x="15430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60960</xdr:rowOff>
    </xdr:from>
    <xdr:to>
      <xdr:col>85</xdr:col>
      <xdr:colOff>127000</xdr:colOff>
      <xdr:row>40</xdr:row>
      <xdr:rowOff>110490</xdr:rowOff>
    </xdr:to>
    <xdr:cxnSp macro="">
      <xdr:nvCxnSpPr>
        <xdr:cNvPr id="533" name="直線コネクタ 532">
          <a:extLst>
            <a:ext uri="{FF2B5EF4-FFF2-40B4-BE49-F238E27FC236}">
              <a16:creationId xmlns:a16="http://schemas.microsoft.com/office/drawing/2014/main" xmlns="" id="{00000000-0008-0000-0200-000015020000}"/>
            </a:ext>
          </a:extLst>
        </xdr:cNvPr>
        <xdr:cNvCxnSpPr/>
      </xdr:nvCxnSpPr>
      <xdr:spPr>
        <a:xfrm>
          <a:off x="15481300" y="691896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147320</xdr:rowOff>
    </xdr:from>
    <xdr:to>
      <xdr:col>76</xdr:col>
      <xdr:colOff>165100</xdr:colOff>
      <xdr:row>40</xdr:row>
      <xdr:rowOff>77470</xdr:rowOff>
    </xdr:to>
    <xdr:sp macro="" textlink="">
      <xdr:nvSpPr>
        <xdr:cNvPr id="534" name="楕円 533">
          <a:extLst>
            <a:ext uri="{FF2B5EF4-FFF2-40B4-BE49-F238E27FC236}">
              <a16:creationId xmlns:a16="http://schemas.microsoft.com/office/drawing/2014/main" xmlns="" id="{00000000-0008-0000-0200-000016020000}"/>
            </a:ext>
          </a:extLst>
        </xdr:cNvPr>
        <xdr:cNvSpPr/>
      </xdr:nvSpPr>
      <xdr:spPr>
        <a:xfrm>
          <a:off x="14541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26670</xdr:rowOff>
    </xdr:from>
    <xdr:to>
      <xdr:col>81</xdr:col>
      <xdr:colOff>50800</xdr:colOff>
      <xdr:row>40</xdr:row>
      <xdr:rowOff>60960</xdr:rowOff>
    </xdr:to>
    <xdr:cxnSp macro="">
      <xdr:nvCxnSpPr>
        <xdr:cNvPr id="535" name="直線コネクタ 534">
          <a:extLst>
            <a:ext uri="{FF2B5EF4-FFF2-40B4-BE49-F238E27FC236}">
              <a16:creationId xmlns:a16="http://schemas.microsoft.com/office/drawing/2014/main" xmlns="" id="{00000000-0008-0000-0200-000017020000}"/>
            </a:ext>
          </a:extLst>
        </xdr:cNvPr>
        <xdr:cNvCxnSpPr/>
      </xdr:nvCxnSpPr>
      <xdr:spPr>
        <a:xfrm>
          <a:off x="14592300" y="68846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111125</xdr:rowOff>
    </xdr:from>
    <xdr:to>
      <xdr:col>72</xdr:col>
      <xdr:colOff>38100</xdr:colOff>
      <xdr:row>40</xdr:row>
      <xdr:rowOff>41275</xdr:rowOff>
    </xdr:to>
    <xdr:sp macro="" textlink="">
      <xdr:nvSpPr>
        <xdr:cNvPr id="536" name="楕円 535">
          <a:extLst>
            <a:ext uri="{FF2B5EF4-FFF2-40B4-BE49-F238E27FC236}">
              <a16:creationId xmlns:a16="http://schemas.microsoft.com/office/drawing/2014/main" xmlns="" id="{00000000-0008-0000-0200-000018020000}"/>
            </a:ext>
          </a:extLst>
        </xdr:cNvPr>
        <xdr:cNvSpPr/>
      </xdr:nvSpPr>
      <xdr:spPr>
        <a:xfrm>
          <a:off x="13652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161925</xdr:rowOff>
    </xdr:from>
    <xdr:to>
      <xdr:col>76</xdr:col>
      <xdr:colOff>114300</xdr:colOff>
      <xdr:row>40</xdr:row>
      <xdr:rowOff>26670</xdr:rowOff>
    </xdr:to>
    <xdr:cxnSp macro="">
      <xdr:nvCxnSpPr>
        <xdr:cNvPr id="537" name="直線コネクタ 536">
          <a:extLst>
            <a:ext uri="{FF2B5EF4-FFF2-40B4-BE49-F238E27FC236}">
              <a16:creationId xmlns:a16="http://schemas.microsoft.com/office/drawing/2014/main" xmlns="" id="{00000000-0008-0000-0200-000019020000}"/>
            </a:ext>
          </a:extLst>
        </xdr:cNvPr>
        <xdr:cNvCxnSpPr/>
      </xdr:nvCxnSpPr>
      <xdr:spPr>
        <a:xfrm>
          <a:off x="13703300" y="68484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76835</xdr:rowOff>
    </xdr:from>
    <xdr:to>
      <xdr:col>67</xdr:col>
      <xdr:colOff>101600</xdr:colOff>
      <xdr:row>40</xdr:row>
      <xdr:rowOff>6985</xdr:rowOff>
    </xdr:to>
    <xdr:sp macro="" textlink="">
      <xdr:nvSpPr>
        <xdr:cNvPr id="538" name="楕円 537">
          <a:extLst>
            <a:ext uri="{FF2B5EF4-FFF2-40B4-BE49-F238E27FC236}">
              <a16:creationId xmlns:a16="http://schemas.microsoft.com/office/drawing/2014/main" xmlns="" id="{00000000-0008-0000-0200-00001A020000}"/>
            </a:ext>
          </a:extLst>
        </xdr:cNvPr>
        <xdr:cNvSpPr/>
      </xdr:nvSpPr>
      <xdr:spPr>
        <a:xfrm>
          <a:off x="12763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127635</xdr:rowOff>
    </xdr:from>
    <xdr:to>
      <xdr:col>71</xdr:col>
      <xdr:colOff>177800</xdr:colOff>
      <xdr:row>39</xdr:row>
      <xdr:rowOff>161925</xdr:rowOff>
    </xdr:to>
    <xdr:cxnSp macro="">
      <xdr:nvCxnSpPr>
        <xdr:cNvPr id="539" name="直線コネクタ 538">
          <a:extLst>
            <a:ext uri="{FF2B5EF4-FFF2-40B4-BE49-F238E27FC236}">
              <a16:creationId xmlns:a16="http://schemas.microsoft.com/office/drawing/2014/main" xmlns="" id="{00000000-0008-0000-0200-00001B020000}"/>
            </a:ext>
          </a:extLst>
        </xdr:cNvPr>
        <xdr:cNvCxnSpPr/>
      </xdr:nvCxnSpPr>
      <xdr:spPr>
        <a:xfrm>
          <a:off x="12814300" y="68141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xmlns="" id="{00000000-0008-0000-0200-00001C020000}"/>
            </a:ext>
          </a:extLst>
        </xdr:cNvPr>
        <xdr:cNvSpPr txBox="1"/>
      </xdr:nvSpPr>
      <xdr:spPr>
        <a:xfrm>
          <a:off x="1526604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xmlns="" id="{00000000-0008-0000-0200-00001D020000}"/>
            </a:ext>
          </a:extLst>
        </xdr:cNvPr>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xmlns="" id="{00000000-0008-0000-0200-00001E020000}"/>
            </a:ext>
          </a:extLst>
        </xdr:cNvPr>
        <xdr:cNvSpPr txBox="1"/>
      </xdr:nvSpPr>
      <xdr:spPr>
        <a:xfrm>
          <a:off x="13500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xmlns="" id="{00000000-0008-0000-0200-00001F020000}"/>
            </a:ext>
          </a:extLst>
        </xdr:cNvPr>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102887</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xmlns="" id="{00000000-0008-0000-0200-000020020000}"/>
            </a:ext>
          </a:extLst>
        </xdr:cNvPr>
        <xdr:cNvSpPr txBox="1"/>
      </xdr:nvSpPr>
      <xdr:spPr>
        <a:xfrm>
          <a:off x="152660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68597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xmlns="" id="{00000000-0008-0000-0200-000021020000}"/>
            </a:ext>
          </a:extLst>
        </xdr:cNvPr>
        <xdr:cNvSpPr txBox="1"/>
      </xdr:nvSpPr>
      <xdr:spPr>
        <a:xfrm>
          <a:off x="14389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32402</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xmlns="" id="{00000000-0008-0000-0200-000022020000}"/>
            </a:ext>
          </a:extLst>
        </xdr:cNvPr>
        <xdr:cNvSpPr txBox="1"/>
      </xdr:nvSpPr>
      <xdr:spPr>
        <a:xfrm>
          <a:off x="13500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169562</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xmlns="" id="{00000000-0008-0000-0200-000023020000}"/>
            </a:ext>
          </a:extLst>
        </xdr:cNvPr>
        <xdr:cNvSpPr txBox="1"/>
      </xdr:nvSpPr>
      <xdr:spPr>
        <a:xfrm>
          <a:off x="12611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xmlns="" id="{00000000-0008-0000-02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xmlns="" id="{00000000-0008-0000-02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xmlns="" id="{00000000-0008-0000-02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xmlns="" id="{00000000-0008-0000-02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xmlns="" id="{00000000-0008-0000-02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xmlns="" id="{00000000-0008-0000-02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xmlns="" id="{00000000-0008-0000-02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xmlns="" id="{00000000-0008-0000-02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xmlns="" id="{00000000-0008-0000-02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xmlns="" id="{00000000-0008-0000-02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xmlns="" id="{00000000-0008-0000-0200-00002E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xmlns="" id="{00000000-0008-0000-0200-00002F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xmlns="" id="{00000000-0008-0000-0200-000030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xmlns="" id="{00000000-0008-0000-0200-000031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xmlns="" id="{00000000-0008-0000-0200-000032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xmlns="" id="{00000000-0008-0000-0200-000033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xmlns="" id="{00000000-0008-0000-0200-000034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xmlns="" id="{00000000-0008-0000-0200-000035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xmlns="" id="{00000000-0008-0000-0200-000036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xmlns="" id="{00000000-0008-0000-0200-000037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xmlns="" id="{00000000-0008-0000-02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xmlns="" id="{00000000-0008-0000-02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xmlns="" id="{00000000-0008-0000-02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xmlns="" id="{00000000-0008-0000-0200-00003B020000}"/>
            </a:ext>
          </a:extLst>
        </xdr:cNvPr>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xmlns="" id="{00000000-0008-0000-0200-00003C020000}"/>
            </a:ext>
          </a:extLst>
        </xdr:cNvPr>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xmlns="" id="{00000000-0008-0000-0200-00003D020000}"/>
            </a:ext>
          </a:extLst>
        </xdr:cNvPr>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xmlns="" id="{00000000-0008-0000-0200-00003E020000}"/>
            </a:ext>
          </a:extLst>
        </xdr:cNvPr>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xmlns="" id="{00000000-0008-0000-0200-00003F020000}"/>
            </a:ext>
          </a:extLst>
        </xdr:cNvPr>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xmlns="" id="{00000000-0008-0000-0200-000040020000}"/>
            </a:ext>
          </a:extLst>
        </xdr:cNvPr>
        <xdr:cNvSpPr txBox="1"/>
      </xdr:nvSpPr>
      <xdr:spPr>
        <a:xfrm>
          <a:off x="22199600" y="677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xmlns="" id="{00000000-0008-0000-0200-000041020000}"/>
            </a:ext>
          </a:extLst>
        </xdr:cNvPr>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xmlns="" id="{00000000-0008-0000-0200-000042020000}"/>
            </a:ext>
          </a:extLst>
        </xdr:cNvPr>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xmlns="" id="{00000000-0008-0000-0200-000043020000}"/>
            </a:ext>
          </a:extLst>
        </xdr:cNvPr>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xmlns="" id="{00000000-0008-0000-0200-000044020000}"/>
            </a:ext>
          </a:extLst>
        </xdr:cNvPr>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xmlns="" id="{00000000-0008-0000-0200-000045020000}"/>
            </a:ext>
          </a:extLst>
        </xdr:cNvPr>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00000000-0008-0000-02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00000000-0008-0000-02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00000000-0008-0000-02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00000000-0008-0000-02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00000000-0008-0000-02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101916</xdr:rowOff>
    </xdr:from>
    <xdr:to>
      <xdr:col>116</xdr:col>
      <xdr:colOff>114300</xdr:colOff>
      <xdr:row>41</xdr:row>
      <xdr:rowOff>32066</xdr:rowOff>
    </xdr:to>
    <xdr:sp macro="" textlink="">
      <xdr:nvSpPr>
        <xdr:cNvPr id="587" name="楕円 586">
          <a:extLst>
            <a:ext uri="{FF2B5EF4-FFF2-40B4-BE49-F238E27FC236}">
              <a16:creationId xmlns:a16="http://schemas.microsoft.com/office/drawing/2014/main" xmlns="" id="{00000000-0008-0000-0200-00004B020000}"/>
            </a:ext>
          </a:extLst>
        </xdr:cNvPr>
        <xdr:cNvSpPr/>
      </xdr:nvSpPr>
      <xdr:spPr>
        <a:xfrm>
          <a:off x="22110700" y="695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80343</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xmlns="" id="{00000000-0008-0000-0200-00004C020000}"/>
            </a:ext>
          </a:extLst>
        </xdr:cNvPr>
        <xdr:cNvSpPr txBox="1"/>
      </xdr:nvSpPr>
      <xdr:spPr>
        <a:xfrm>
          <a:off x="22199600" y="693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104721</xdr:rowOff>
    </xdr:from>
    <xdr:to>
      <xdr:col>112</xdr:col>
      <xdr:colOff>38100</xdr:colOff>
      <xdr:row>41</xdr:row>
      <xdr:rowOff>34871</xdr:rowOff>
    </xdr:to>
    <xdr:sp macro="" textlink="">
      <xdr:nvSpPr>
        <xdr:cNvPr id="589" name="楕円 588">
          <a:extLst>
            <a:ext uri="{FF2B5EF4-FFF2-40B4-BE49-F238E27FC236}">
              <a16:creationId xmlns:a16="http://schemas.microsoft.com/office/drawing/2014/main" xmlns="" id="{00000000-0008-0000-0200-00004D020000}"/>
            </a:ext>
          </a:extLst>
        </xdr:cNvPr>
        <xdr:cNvSpPr/>
      </xdr:nvSpPr>
      <xdr:spPr>
        <a:xfrm>
          <a:off x="21272500" y="696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152716</xdr:rowOff>
    </xdr:from>
    <xdr:to>
      <xdr:col>116</xdr:col>
      <xdr:colOff>63500</xdr:colOff>
      <xdr:row>40</xdr:row>
      <xdr:rowOff>155521</xdr:rowOff>
    </xdr:to>
    <xdr:cxnSp macro="">
      <xdr:nvCxnSpPr>
        <xdr:cNvPr id="590" name="直線コネクタ 589">
          <a:extLst>
            <a:ext uri="{FF2B5EF4-FFF2-40B4-BE49-F238E27FC236}">
              <a16:creationId xmlns:a16="http://schemas.microsoft.com/office/drawing/2014/main" xmlns="" id="{00000000-0008-0000-0200-00004E020000}"/>
            </a:ext>
          </a:extLst>
        </xdr:cNvPr>
        <xdr:cNvCxnSpPr/>
      </xdr:nvCxnSpPr>
      <xdr:spPr>
        <a:xfrm flipV="1">
          <a:off x="21323300" y="7010716"/>
          <a:ext cx="838200" cy="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109227</xdr:rowOff>
    </xdr:from>
    <xdr:to>
      <xdr:col>107</xdr:col>
      <xdr:colOff>101600</xdr:colOff>
      <xdr:row>41</xdr:row>
      <xdr:rowOff>39377</xdr:rowOff>
    </xdr:to>
    <xdr:sp macro="" textlink="">
      <xdr:nvSpPr>
        <xdr:cNvPr id="591" name="楕円 590">
          <a:extLst>
            <a:ext uri="{FF2B5EF4-FFF2-40B4-BE49-F238E27FC236}">
              <a16:creationId xmlns:a16="http://schemas.microsoft.com/office/drawing/2014/main" xmlns="" id="{00000000-0008-0000-0200-00004F020000}"/>
            </a:ext>
          </a:extLst>
        </xdr:cNvPr>
        <xdr:cNvSpPr/>
      </xdr:nvSpPr>
      <xdr:spPr>
        <a:xfrm>
          <a:off x="20383500" y="69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155521</xdr:rowOff>
    </xdr:from>
    <xdr:to>
      <xdr:col>111</xdr:col>
      <xdr:colOff>177800</xdr:colOff>
      <xdr:row>40</xdr:row>
      <xdr:rowOff>160027</xdr:rowOff>
    </xdr:to>
    <xdr:cxnSp macro="">
      <xdr:nvCxnSpPr>
        <xdr:cNvPr id="592" name="直線コネクタ 591">
          <a:extLst>
            <a:ext uri="{FF2B5EF4-FFF2-40B4-BE49-F238E27FC236}">
              <a16:creationId xmlns:a16="http://schemas.microsoft.com/office/drawing/2014/main" xmlns="" id="{00000000-0008-0000-0200-000050020000}"/>
            </a:ext>
          </a:extLst>
        </xdr:cNvPr>
        <xdr:cNvCxnSpPr/>
      </xdr:nvCxnSpPr>
      <xdr:spPr>
        <a:xfrm flipV="1">
          <a:off x="20434300" y="7013521"/>
          <a:ext cx="8890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110470</xdr:rowOff>
    </xdr:from>
    <xdr:to>
      <xdr:col>102</xdr:col>
      <xdr:colOff>165100</xdr:colOff>
      <xdr:row>41</xdr:row>
      <xdr:rowOff>40620</xdr:rowOff>
    </xdr:to>
    <xdr:sp macro="" textlink="">
      <xdr:nvSpPr>
        <xdr:cNvPr id="593" name="楕円 592">
          <a:extLst>
            <a:ext uri="{FF2B5EF4-FFF2-40B4-BE49-F238E27FC236}">
              <a16:creationId xmlns:a16="http://schemas.microsoft.com/office/drawing/2014/main" xmlns="" id="{00000000-0008-0000-0200-000051020000}"/>
            </a:ext>
          </a:extLst>
        </xdr:cNvPr>
        <xdr:cNvSpPr/>
      </xdr:nvSpPr>
      <xdr:spPr>
        <a:xfrm>
          <a:off x="19494500" y="696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160027</xdr:rowOff>
    </xdr:from>
    <xdr:to>
      <xdr:col>107</xdr:col>
      <xdr:colOff>50800</xdr:colOff>
      <xdr:row>40</xdr:row>
      <xdr:rowOff>161270</xdr:rowOff>
    </xdr:to>
    <xdr:cxnSp macro="">
      <xdr:nvCxnSpPr>
        <xdr:cNvPr id="594" name="直線コネクタ 593">
          <a:extLst>
            <a:ext uri="{FF2B5EF4-FFF2-40B4-BE49-F238E27FC236}">
              <a16:creationId xmlns:a16="http://schemas.microsoft.com/office/drawing/2014/main" xmlns="" id="{00000000-0008-0000-0200-000052020000}"/>
            </a:ext>
          </a:extLst>
        </xdr:cNvPr>
        <xdr:cNvCxnSpPr/>
      </xdr:nvCxnSpPr>
      <xdr:spPr>
        <a:xfrm flipV="1">
          <a:off x="19545300" y="7018027"/>
          <a:ext cx="8890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109323</xdr:rowOff>
    </xdr:from>
    <xdr:to>
      <xdr:col>98</xdr:col>
      <xdr:colOff>38100</xdr:colOff>
      <xdr:row>41</xdr:row>
      <xdr:rowOff>39473</xdr:rowOff>
    </xdr:to>
    <xdr:sp macro="" textlink="">
      <xdr:nvSpPr>
        <xdr:cNvPr id="595" name="楕円 594">
          <a:extLst>
            <a:ext uri="{FF2B5EF4-FFF2-40B4-BE49-F238E27FC236}">
              <a16:creationId xmlns:a16="http://schemas.microsoft.com/office/drawing/2014/main" xmlns="" id="{00000000-0008-0000-0200-000053020000}"/>
            </a:ext>
          </a:extLst>
        </xdr:cNvPr>
        <xdr:cNvSpPr/>
      </xdr:nvSpPr>
      <xdr:spPr>
        <a:xfrm>
          <a:off x="18605500" y="696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160123</xdr:rowOff>
    </xdr:from>
    <xdr:to>
      <xdr:col>102</xdr:col>
      <xdr:colOff>114300</xdr:colOff>
      <xdr:row>40</xdr:row>
      <xdr:rowOff>161270</xdr:rowOff>
    </xdr:to>
    <xdr:cxnSp macro="">
      <xdr:nvCxnSpPr>
        <xdr:cNvPr id="596" name="直線コネクタ 595">
          <a:extLst>
            <a:ext uri="{FF2B5EF4-FFF2-40B4-BE49-F238E27FC236}">
              <a16:creationId xmlns:a16="http://schemas.microsoft.com/office/drawing/2014/main" xmlns="" id="{00000000-0008-0000-0200-000054020000}"/>
            </a:ext>
          </a:extLst>
        </xdr:cNvPr>
        <xdr:cNvCxnSpPr/>
      </xdr:nvCxnSpPr>
      <xdr:spPr>
        <a:xfrm>
          <a:off x="18656300" y="7018123"/>
          <a:ext cx="889000" cy="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xmlns="" id="{00000000-0008-0000-0200-000055020000}"/>
            </a:ext>
          </a:extLst>
        </xdr:cNvPr>
        <xdr:cNvSpPr txBox="1"/>
      </xdr:nvSpPr>
      <xdr:spPr>
        <a:xfrm>
          <a:off x="21043411" y="669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xmlns="" id="{00000000-0008-0000-0200-000056020000}"/>
            </a:ext>
          </a:extLst>
        </xdr:cNvPr>
        <xdr:cNvSpPr txBox="1"/>
      </xdr:nvSpPr>
      <xdr:spPr>
        <a:xfrm>
          <a:off x="201671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12341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xmlns="" id="{00000000-0008-0000-0200-000057020000}"/>
            </a:ext>
          </a:extLst>
        </xdr:cNvPr>
        <xdr:cNvSpPr txBox="1"/>
      </xdr:nvSpPr>
      <xdr:spPr>
        <a:xfrm>
          <a:off x="19278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37096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xmlns="" id="{00000000-0008-0000-0200-000058020000}"/>
            </a:ext>
          </a:extLst>
        </xdr:cNvPr>
        <xdr:cNvSpPr txBox="1"/>
      </xdr:nvSpPr>
      <xdr:spPr>
        <a:xfrm>
          <a:off x="18389111" y="70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25998</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xmlns="" id="{00000000-0008-0000-0200-000059020000}"/>
            </a:ext>
          </a:extLst>
        </xdr:cNvPr>
        <xdr:cNvSpPr txBox="1"/>
      </xdr:nvSpPr>
      <xdr:spPr>
        <a:xfrm>
          <a:off x="21043411" y="705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30504</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xmlns="" id="{00000000-0008-0000-0200-00005A020000}"/>
            </a:ext>
          </a:extLst>
        </xdr:cNvPr>
        <xdr:cNvSpPr txBox="1"/>
      </xdr:nvSpPr>
      <xdr:spPr>
        <a:xfrm>
          <a:off x="20167111" y="705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31747</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xmlns="" id="{00000000-0008-0000-0200-00005B020000}"/>
            </a:ext>
          </a:extLst>
        </xdr:cNvPr>
        <xdr:cNvSpPr txBox="1"/>
      </xdr:nvSpPr>
      <xdr:spPr>
        <a:xfrm>
          <a:off x="19278111" y="706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56000</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xmlns="" id="{00000000-0008-0000-0200-00005C020000}"/>
            </a:ext>
          </a:extLst>
        </xdr:cNvPr>
        <xdr:cNvSpPr txBox="1"/>
      </xdr:nvSpPr>
      <xdr:spPr>
        <a:xfrm>
          <a:off x="18389111" y="67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xmlns="" id="{00000000-0008-0000-02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xmlns="" id="{00000000-0008-0000-02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xmlns="" id="{00000000-0008-0000-02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xmlns="" id="{00000000-0008-0000-02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xmlns="" id="{00000000-0008-0000-02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xmlns="" id="{00000000-0008-0000-02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xmlns="" id="{00000000-0008-0000-02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xmlns="" id="{00000000-0008-0000-02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xmlns="" id="{00000000-0008-0000-02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xmlns="" id="{00000000-0008-0000-02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xmlns="" id="{00000000-0008-0000-0200-000067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xmlns="" id="{00000000-0008-0000-0200-00006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xmlns="" id="{00000000-0008-0000-0200-000069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xmlns="" id="{00000000-0008-0000-0200-00006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xmlns="" id="{00000000-0008-0000-0200-00006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xmlns="" id="{00000000-0008-0000-0200-00006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xmlns="" id="{00000000-0008-0000-0200-00006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xmlns="" id="{00000000-0008-0000-0200-00006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xmlns="" id="{00000000-0008-0000-0200-00006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xmlns="" id="{00000000-0008-0000-0200-00007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xmlns="" id="{00000000-0008-0000-0200-00007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xmlns="" id="{00000000-0008-0000-02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xmlns="" id="{00000000-0008-0000-02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xmlns="" id="{00000000-0008-0000-02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xmlns="" id="{00000000-0008-0000-0200-000075020000}"/>
            </a:ext>
          </a:extLst>
        </xdr:cNvPr>
        <xdr:cNvCxnSpPr/>
      </xdr:nvCxnSpPr>
      <xdr:spPr>
        <a:xfrm flipV="1">
          <a:off x="16318864" y="974217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xmlns="" id="{00000000-0008-0000-0200-000076020000}"/>
            </a:ext>
          </a:extLst>
        </xdr:cNvPr>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xmlns="" id="{00000000-0008-0000-0200-000077020000}"/>
            </a:ext>
          </a:extLst>
        </xdr:cNvPr>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xmlns="" id="{00000000-0008-0000-0200-000078020000}"/>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xmlns="" id="{00000000-0008-0000-0200-000079020000}"/>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xmlns="" id="{00000000-0008-0000-0200-00007A020000}"/>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xmlns="" id="{00000000-0008-0000-0200-00007B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xmlns="" id="{00000000-0008-0000-0200-00007C020000}"/>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a:extLst>
            <a:ext uri="{FF2B5EF4-FFF2-40B4-BE49-F238E27FC236}">
              <a16:creationId xmlns:a16="http://schemas.microsoft.com/office/drawing/2014/main" xmlns="" id="{00000000-0008-0000-0200-00007D020000}"/>
            </a:ext>
          </a:extLst>
        </xdr:cNvPr>
        <xdr:cNvSpPr/>
      </xdr:nvSpPr>
      <xdr:spPr>
        <a:xfrm>
          <a:off x="14541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a:extLst>
            <a:ext uri="{FF2B5EF4-FFF2-40B4-BE49-F238E27FC236}">
              <a16:creationId xmlns:a16="http://schemas.microsoft.com/office/drawing/2014/main" xmlns="" id="{00000000-0008-0000-0200-00007E020000}"/>
            </a:ext>
          </a:extLst>
        </xdr:cNvPr>
        <xdr:cNvSpPr/>
      </xdr:nvSpPr>
      <xdr:spPr>
        <a:xfrm>
          <a:off x="1365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a:extLst>
            <a:ext uri="{FF2B5EF4-FFF2-40B4-BE49-F238E27FC236}">
              <a16:creationId xmlns:a16="http://schemas.microsoft.com/office/drawing/2014/main" xmlns="" id="{00000000-0008-0000-0200-00007F020000}"/>
            </a:ext>
          </a:extLst>
        </xdr:cNvPr>
        <xdr:cNvSpPr/>
      </xdr:nvSpPr>
      <xdr:spPr>
        <a:xfrm>
          <a:off x="12763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xmlns="" id="{00000000-0008-0000-02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xmlns="" id="{00000000-0008-0000-02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00000000-0008-0000-02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00000000-0008-0000-02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00000000-0008-0000-02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90170</xdr:rowOff>
    </xdr:from>
    <xdr:to>
      <xdr:col>85</xdr:col>
      <xdr:colOff>177800</xdr:colOff>
      <xdr:row>57</xdr:row>
      <xdr:rowOff>20320</xdr:rowOff>
    </xdr:to>
    <xdr:sp macro="" textlink="">
      <xdr:nvSpPr>
        <xdr:cNvPr id="645" name="楕円 644">
          <a:extLst>
            <a:ext uri="{FF2B5EF4-FFF2-40B4-BE49-F238E27FC236}">
              <a16:creationId xmlns:a16="http://schemas.microsoft.com/office/drawing/2014/main" xmlns="" id="{00000000-0008-0000-0200-000085020000}"/>
            </a:ext>
          </a:extLst>
        </xdr:cNvPr>
        <xdr:cNvSpPr/>
      </xdr:nvSpPr>
      <xdr:spPr>
        <a:xfrm>
          <a:off x="162687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43197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xmlns="" id="{00000000-0008-0000-0200-000086020000}"/>
            </a:ext>
          </a:extLst>
        </xdr:cNvPr>
        <xdr:cNvSpPr txBox="1"/>
      </xdr:nvSpPr>
      <xdr:spPr>
        <a:xfrm>
          <a:off x="16357600" y="964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44450</xdr:rowOff>
    </xdr:from>
    <xdr:to>
      <xdr:col>81</xdr:col>
      <xdr:colOff>101600</xdr:colOff>
      <xdr:row>56</xdr:row>
      <xdr:rowOff>146050</xdr:rowOff>
    </xdr:to>
    <xdr:sp macro="" textlink="">
      <xdr:nvSpPr>
        <xdr:cNvPr id="647" name="楕円 646">
          <a:extLst>
            <a:ext uri="{FF2B5EF4-FFF2-40B4-BE49-F238E27FC236}">
              <a16:creationId xmlns:a16="http://schemas.microsoft.com/office/drawing/2014/main" xmlns="" id="{00000000-0008-0000-0200-000087020000}"/>
            </a:ext>
          </a:extLst>
        </xdr:cNvPr>
        <xdr:cNvSpPr/>
      </xdr:nvSpPr>
      <xdr:spPr>
        <a:xfrm>
          <a:off x="15430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95250</xdr:rowOff>
    </xdr:from>
    <xdr:to>
      <xdr:col>85</xdr:col>
      <xdr:colOff>127000</xdr:colOff>
      <xdr:row>56</xdr:row>
      <xdr:rowOff>140970</xdr:rowOff>
    </xdr:to>
    <xdr:cxnSp macro="">
      <xdr:nvCxnSpPr>
        <xdr:cNvPr id="648" name="直線コネクタ 647">
          <a:extLst>
            <a:ext uri="{FF2B5EF4-FFF2-40B4-BE49-F238E27FC236}">
              <a16:creationId xmlns:a16="http://schemas.microsoft.com/office/drawing/2014/main" xmlns="" id="{00000000-0008-0000-0200-000088020000}"/>
            </a:ext>
          </a:extLst>
        </xdr:cNvPr>
        <xdr:cNvCxnSpPr/>
      </xdr:nvCxnSpPr>
      <xdr:spPr>
        <a:xfrm>
          <a:off x="15481300" y="96964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29210</xdr:rowOff>
    </xdr:from>
    <xdr:to>
      <xdr:col>76</xdr:col>
      <xdr:colOff>165100</xdr:colOff>
      <xdr:row>56</xdr:row>
      <xdr:rowOff>130810</xdr:rowOff>
    </xdr:to>
    <xdr:sp macro="" textlink="">
      <xdr:nvSpPr>
        <xdr:cNvPr id="649" name="楕円 648">
          <a:extLst>
            <a:ext uri="{FF2B5EF4-FFF2-40B4-BE49-F238E27FC236}">
              <a16:creationId xmlns:a16="http://schemas.microsoft.com/office/drawing/2014/main" xmlns="" id="{00000000-0008-0000-0200-000089020000}"/>
            </a:ext>
          </a:extLst>
        </xdr:cNvPr>
        <xdr:cNvSpPr/>
      </xdr:nvSpPr>
      <xdr:spPr>
        <a:xfrm>
          <a:off x="14541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80010</xdr:rowOff>
    </xdr:from>
    <xdr:to>
      <xdr:col>81</xdr:col>
      <xdr:colOff>50800</xdr:colOff>
      <xdr:row>56</xdr:row>
      <xdr:rowOff>95250</xdr:rowOff>
    </xdr:to>
    <xdr:cxnSp macro="">
      <xdr:nvCxnSpPr>
        <xdr:cNvPr id="650" name="直線コネクタ 649">
          <a:extLst>
            <a:ext uri="{FF2B5EF4-FFF2-40B4-BE49-F238E27FC236}">
              <a16:creationId xmlns:a16="http://schemas.microsoft.com/office/drawing/2014/main" xmlns="" id="{00000000-0008-0000-0200-00008A020000}"/>
            </a:ext>
          </a:extLst>
        </xdr:cNvPr>
        <xdr:cNvCxnSpPr/>
      </xdr:nvCxnSpPr>
      <xdr:spPr>
        <a:xfrm>
          <a:off x="14592300" y="96812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158750</xdr:rowOff>
    </xdr:from>
    <xdr:to>
      <xdr:col>72</xdr:col>
      <xdr:colOff>38100</xdr:colOff>
      <xdr:row>56</xdr:row>
      <xdr:rowOff>88900</xdr:rowOff>
    </xdr:to>
    <xdr:sp macro="" textlink="">
      <xdr:nvSpPr>
        <xdr:cNvPr id="651" name="楕円 650">
          <a:extLst>
            <a:ext uri="{FF2B5EF4-FFF2-40B4-BE49-F238E27FC236}">
              <a16:creationId xmlns:a16="http://schemas.microsoft.com/office/drawing/2014/main" xmlns="" id="{00000000-0008-0000-0200-00008B020000}"/>
            </a:ext>
          </a:extLst>
        </xdr:cNvPr>
        <xdr:cNvSpPr/>
      </xdr:nvSpPr>
      <xdr:spPr>
        <a:xfrm>
          <a:off x="13652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38100</xdr:rowOff>
    </xdr:from>
    <xdr:to>
      <xdr:col>76</xdr:col>
      <xdr:colOff>114300</xdr:colOff>
      <xdr:row>56</xdr:row>
      <xdr:rowOff>80010</xdr:rowOff>
    </xdr:to>
    <xdr:cxnSp macro="">
      <xdr:nvCxnSpPr>
        <xdr:cNvPr id="652" name="直線コネクタ 651">
          <a:extLst>
            <a:ext uri="{FF2B5EF4-FFF2-40B4-BE49-F238E27FC236}">
              <a16:creationId xmlns:a16="http://schemas.microsoft.com/office/drawing/2014/main" xmlns="" id="{00000000-0008-0000-0200-00008C020000}"/>
            </a:ext>
          </a:extLst>
        </xdr:cNvPr>
        <xdr:cNvCxnSpPr/>
      </xdr:nvCxnSpPr>
      <xdr:spPr>
        <a:xfrm>
          <a:off x="13703300" y="96393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135890</xdr:rowOff>
    </xdr:from>
    <xdr:to>
      <xdr:col>67</xdr:col>
      <xdr:colOff>101600</xdr:colOff>
      <xdr:row>56</xdr:row>
      <xdr:rowOff>66040</xdr:rowOff>
    </xdr:to>
    <xdr:sp macro="" textlink="">
      <xdr:nvSpPr>
        <xdr:cNvPr id="653" name="楕円 652">
          <a:extLst>
            <a:ext uri="{FF2B5EF4-FFF2-40B4-BE49-F238E27FC236}">
              <a16:creationId xmlns:a16="http://schemas.microsoft.com/office/drawing/2014/main" xmlns="" id="{00000000-0008-0000-0200-00008D020000}"/>
            </a:ext>
          </a:extLst>
        </xdr:cNvPr>
        <xdr:cNvSpPr/>
      </xdr:nvSpPr>
      <xdr:spPr>
        <a:xfrm>
          <a:off x="12763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15240</xdr:rowOff>
    </xdr:from>
    <xdr:to>
      <xdr:col>71</xdr:col>
      <xdr:colOff>177800</xdr:colOff>
      <xdr:row>56</xdr:row>
      <xdr:rowOff>38100</xdr:rowOff>
    </xdr:to>
    <xdr:cxnSp macro="">
      <xdr:nvCxnSpPr>
        <xdr:cNvPr id="654" name="直線コネクタ 653">
          <a:extLst>
            <a:ext uri="{FF2B5EF4-FFF2-40B4-BE49-F238E27FC236}">
              <a16:creationId xmlns:a16="http://schemas.microsoft.com/office/drawing/2014/main" xmlns="" id="{00000000-0008-0000-0200-00008E020000}"/>
            </a:ext>
          </a:extLst>
        </xdr:cNvPr>
        <xdr:cNvCxnSpPr/>
      </xdr:nvCxnSpPr>
      <xdr:spPr>
        <a:xfrm>
          <a:off x="12814300" y="9616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xmlns="" id="{00000000-0008-0000-0200-00008F020000}"/>
            </a:ext>
          </a:extLst>
        </xdr:cNvPr>
        <xdr:cNvSpPr txBox="1"/>
      </xdr:nvSpPr>
      <xdr:spPr>
        <a:xfrm>
          <a:off x="15266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152417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xmlns="" id="{00000000-0008-0000-0200-000090020000}"/>
            </a:ext>
          </a:extLst>
        </xdr:cNvPr>
        <xdr:cNvSpPr txBox="1"/>
      </xdr:nvSpPr>
      <xdr:spPr>
        <a:xfrm>
          <a:off x="143897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152417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xmlns="" id="{00000000-0008-0000-0200-000091020000}"/>
            </a:ext>
          </a:extLst>
        </xdr:cNvPr>
        <xdr:cNvSpPr txBox="1"/>
      </xdr:nvSpPr>
      <xdr:spPr>
        <a:xfrm>
          <a:off x="135007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106697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xmlns="" id="{00000000-0008-0000-0200-000092020000}"/>
            </a:ext>
          </a:extLst>
        </xdr:cNvPr>
        <xdr:cNvSpPr txBox="1"/>
      </xdr:nvSpPr>
      <xdr:spPr>
        <a:xfrm>
          <a:off x="12611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162577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xmlns="" id="{00000000-0008-0000-0200-000093020000}"/>
            </a:ext>
          </a:extLst>
        </xdr:cNvPr>
        <xdr:cNvSpPr txBox="1"/>
      </xdr:nvSpPr>
      <xdr:spPr>
        <a:xfrm>
          <a:off x="1526604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147337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xmlns="" id="{00000000-0008-0000-0200-000094020000}"/>
            </a:ext>
          </a:extLst>
        </xdr:cNvPr>
        <xdr:cNvSpPr txBox="1"/>
      </xdr:nvSpPr>
      <xdr:spPr>
        <a:xfrm>
          <a:off x="14389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105427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xmlns="" id="{00000000-0008-0000-0200-000095020000}"/>
            </a:ext>
          </a:extLst>
        </xdr:cNvPr>
        <xdr:cNvSpPr txBox="1"/>
      </xdr:nvSpPr>
      <xdr:spPr>
        <a:xfrm>
          <a:off x="1350074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82567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xmlns="" id="{00000000-0008-0000-0200-000096020000}"/>
            </a:ext>
          </a:extLst>
        </xdr:cNvPr>
        <xdr:cNvSpPr txBox="1"/>
      </xdr:nvSpPr>
      <xdr:spPr>
        <a:xfrm>
          <a:off x="1261174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xmlns="" id="{00000000-0008-0000-02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xmlns="" id="{00000000-0008-0000-02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xmlns="" id="{00000000-0008-0000-02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xmlns="" id="{00000000-0008-0000-02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xmlns="" id="{00000000-0008-0000-02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xmlns="" id="{00000000-0008-0000-02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xmlns="" id="{00000000-0008-0000-02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xmlns="" id="{00000000-0008-0000-02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xmlns="" id="{00000000-0008-0000-02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xmlns="" id="{00000000-0008-0000-02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xmlns="" id="{00000000-0008-0000-0200-0000A1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xmlns="" id="{00000000-0008-0000-0200-0000A2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xmlns="" id="{00000000-0008-0000-0200-0000A3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xmlns="" id="{00000000-0008-0000-0200-0000A4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xmlns="" id="{00000000-0008-0000-0200-0000A5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xmlns="" id="{00000000-0008-0000-0200-0000A6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xmlns="" id="{00000000-0008-0000-0200-0000A7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xmlns="" id="{00000000-0008-0000-0200-0000A8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xmlns="" id="{00000000-0008-0000-0200-0000A9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xmlns="" id="{00000000-0008-0000-0200-0000AA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xmlns="" id="{00000000-0008-0000-0200-0000AB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xmlns="" id="{00000000-0008-0000-0200-0000AC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xmlns="" id="{00000000-0008-0000-02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xmlns="" id="{00000000-0008-0000-02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xmlns="" id="{00000000-0008-0000-02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xmlns="" id="{00000000-0008-0000-0200-0000B0020000}"/>
            </a:ext>
          </a:extLst>
        </xdr:cNvPr>
        <xdr:cNvCxnSpPr/>
      </xdr:nvCxnSpPr>
      <xdr:spPr>
        <a:xfrm flipV="1">
          <a:off x="22160864" y="9666515"/>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xmlns="" id="{00000000-0008-0000-0200-0000B1020000}"/>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xmlns="" id="{00000000-0008-0000-0200-0000B2020000}"/>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xmlns="" id="{00000000-0008-0000-0200-0000B3020000}"/>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xmlns="" id="{00000000-0008-0000-0200-0000B4020000}"/>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20155</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xmlns="" id="{00000000-0008-0000-0200-0000B5020000}"/>
            </a:ext>
          </a:extLst>
        </xdr:cNvPr>
        <xdr:cNvSpPr txBox="1"/>
      </xdr:nvSpPr>
      <xdr:spPr>
        <a:xfrm>
          <a:off x="22199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a:extLst>
            <a:ext uri="{FF2B5EF4-FFF2-40B4-BE49-F238E27FC236}">
              <a16:creationId xmlns:a16="http://schemas.microsoft.com/office/drawing/2014/main" xmlns="" id="{00000000-0008-0000-0200-0000B6020000}"/>
            </a:ext>
          </a:extLst>
        </xdr:cNvPr>
        <xdr:cNvSpPr/>
      </xdr:nvSpPr>
      <xdr:spPr>
        <a:xfrm>
          <a:off x="22110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a:extLst>
            <a:ext uri="{FF2B5EF4-FFF2-40B4-BE49-F238E27FC236}">
              <a16:creationId xmlns:a16="http://schemas.microsoft.com/office/drawing/2014/main" xmlns="" id="{00000000-0008-0000-0200-0000B7020000}"/>
            </a:ext>
          </a:extLst>
        </xdr:cNvPr>
        <xdr:cNvSpPr/>
      </xdr:nvSpPr>
      <xdr:spPr>
        <a:xfrm>
          <a:off x="21272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a:extLst>
            <a:ext uri="{FF2B5EF4-FFF2-40B4-BE49-F238E27FC236}">
              <a16:creationId xmlns:a16="http://schemas.microsoft.com/office/drawing/2014/main" xmlns="" id="{00000000-0008-0000-0200-0000B8020000}"/>
            </a:ext>
          </a:extLst>
        </xdr:cNvPr>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a:extLst>
            <a:ext uri="{FF2B5EF4-FFF2-40B4-BE49-F238E27FC236}">
              <a16:creationId xmlns:a16="http://schemas.microsoft.com/office/drawing/2014/main" xmlns="" id="{00000000-0008-0000-0200-0000B9020000}"/>
            </a:ext>
          </a:extLst>
        </xdr:cNvPr>
        <xdr:cNvSpPr/>
      </xdr:nvSpPr>
      <xdr:spPr>
        <a:xfrm>
          <a:off x="19494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a:extLst>
            <a:ext uri="{FF2B5EF4-FFF2-40B4-BE49-F238E27FC236}">
              <a16:creationId xmlns:a16="http://schemas.microsoft.com/office/drawing/2014/main" xmlns="" id="{00000000-0008-0000-0200-0000BA020000}"/>
            </a:ext>
          </a:extLst>
        </xdr:cNvPr>
        <xdr:cNvSpPr/>
      </xdr:nvSpPr>
      <xdr:spPr>
        <a:xfrm>
          <a:off x="18605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00000000-0008-0000-02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xmlns="" id="{00000000-0008-0000-02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00000000-0008-0000-02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00000000-0008-0000-02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00000000-0008-0000-02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36285</xdr:rowOff>
    </xdr:from>
    <xdr:to>
      <xdr:col>116</xdr:col>
      <xdr:colOff>114300</xdr:colOff>
      <xdr:row>60</xdr:row>
      <xdr:rowOff>137885</xdr:rowOff>
    </xdr:to>
    <xdr:sp macro="" textlink="">
      <xdr:nvSpPr>
        <xdr:cNvPr id="704" name="楕円 703">
          <a:extLst>
            <a:ext uri="{FF2B5EF4-FFF2-40B4-BE49-F238E27FC236}">
              <a16:creationId xmlns:a16="http://schemas.microsoft.com/office/drawing/2014/main" xmlns="" id="{00000000-0008-0000-0200-0000C0020000}"/>
            </a:ext>
          </a:extLst>
        </xdr:cNvPr>
        <xdr:cNvSpPr/>
      </xdr:nvSpPr>
      <xdr:spPr>
        <a:xfrm>
          <a:off x="22110700" y="1032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59162</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xmlns="" id="{00000000-0008-0000-0200-0000C1020000}"/>
            </a:ext>
          </a:extLst>
        </xdr:cNvPr>
        <xdr:cNvSpPr txBox="1"/>
      </xdr:nvSpPr>
      <xdr:spPr>
        <a:xfrm>
          <a:off x="22199600"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36285</xdr:rowOff>
    </xdr:from>
    <xdr:to>
      <xdr:col>112</xdr:col>
      <xdr:colOff>38100</xdr:colOff>
      <xdr:row>60</xdr:row>
      <xdr:rowOff>137885</xdr:rowOff>
    </xdr:to>
    <xdr:sp macro="" textlink="">
      <xdr:nvSpPr>
        <xdr:cNvPr id="706" name="楕円 705">
          <a:extLst>
            <a:ext uri="{FF2B5EF4-FFF2-40B4-BE49-F238E27FC236}">
              <a16:creationId xmlns:a16="http://schemas.microsoft.com/office/drawing/2014/main" xmlns="" id="{00000000-0008-0000-0200-0000C2020000}"/>
            </a:ext>
          </a:extLst>
        </xdr:cNvPr>
        <xdr:cNvSpPr/>
      </xdr:nvSpPr>
      <xdr:spPr>
        <a:xfrm>
          <a:off x="21272500" y="1032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87085</xdr:rowOff>
    </xdr:from>
    <xdr:to>
      <xdr:col>116</xdr:col>
      <xdr:colOff>63500</xdr:colOff>
      <xdr:row>60</xdr:row>
      <xdr:rowOff>87085</xdr:rowOff>
    </xdr:to>
    <xdr:cxnSp macro="">
      <xdr:nvCxnSpPr>
        <xdr:cNvPr id="707" name="直線コネクタ 706">
          <a:extLst>
            <a:ext uri="{FF2B5EF4-FFF2-40B4-BE49-F238E27FC236}">
              <a16:creationId xmlns:a16="http://schemas.microsoft.com/office/drawing/2014/main" xmlns="" id="{00000000-0008-0000-0200-0000C3020000}"/>
            </a:ext>
          </a:extLst>
        </xdr:cNvPr>
        <xdr:cNvCxnSpPr/>
      </xdr:nvCxnSpPr>
      <xdr:spPr>
        <a:xfrm>
          <a:off x="21323300" y="10374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36285</xdr:rowOff>
    </xdr:from>
    <xdr:to>
      <xdr:col>107</xdr:col>
      <xdr:colOff>101600</xdr:colOff>
      <xdr:row>60</xdr:row>
      <xdr:rowOff>137885</xdr:rowOff>
    </xdr:to>
    <xdr:sp macro="" textlink="">
      <xdr:nvSpPr>
        <xdr:cNvPr id="708" name="楕円 707">
          <a:extLst>
            <a:ext uri="{FF2B5EF4-FFF2-40B4-BE49-F238E27FC236}">
              <a16:creationId xmlns:a16="http://schemas.microsoft.com/office/drawing/2014/main" xmlns="" id="{00000000-0008-0000-0200-0000C4020000}"/>
            </a:ext>
          </a:extLst>
        </xdr:cNvPr>
        <xdr:cNvSpPr/>
      </xdr:nvSpPr>
      <xdr:spPr>
        <a:xfrm>
          <a:off x="20383500" y="1032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87085</xdr:rowOff>
    </xdr:from>
    <xdr:to>
      <xdr:col>111</xdr:col>
      <xdr:colOff>177800</xdr:colOff>
      <xdr:row>60</xdr:row>
      <xdr:rowOff>87085</xdr:rowOff>
    </xdr:to>
    <xdr:cxnSp macro="">
      <xdr:nvCxnSpPr>
        <xdr:cNvPr id="709" name="直線コネクタ 708">
          <a:extLst>
            <a:ext uri="{FF2B5EF4-FFF2-40B4-BE49-F238E27FC236}">
              <a16:creationId xmlns:a16="http://schemas.microsoft.com/office/drawing/2014/main" xmlns="" id="{00000000-0008-0000-0200-0000C5020000}"/>
            </a:ext>
          </a:extLst>
        </xdr:cNvPr>
        <xdr:cNvCxnSpPr/>
      </xdr:nvCxnSpPr>
      <xdr:spPr>
        <a:xfrm>
          <a:off x="20434300" y="10374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710" name="楕円 709">
          <a:extLst>
            <a:ext uri="{FF2B5EF4-FFF2-40B4-BE49-F238E27FC236}">
              <a16:creationId xmlns:a16="http://schemas.microsoft.com/office/drawing/2014/main" xmlns="" id="{00000000-0008-0000-0200-0000C6020000}"/>
            </a:ext>
          </a:extLst>
        </xdr:cNvPr>
        <xdr:cNvSpPr/>
      </xdr:nvSpPr>
      <xdr:spPr>
        <a:xfrm>
          <a:off x="19494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87085</xdr:rowOff>
    </xdr:from>
    <xdr:to>
      <xdr:col>107</xdr:col>
      <xdr:colOff>50800</xdr:colOff>
      <xdr:row>60</xdr:row>
      <xdr:rowOff>97972</xdr:rowOff>
    </xdr:to>
    <xdr:cxnSp macro="">
      <xdr:nvCxnSpPr>
        <xdr:cNvPr id="711" name="直線コネクタ 710">
          <a:extLst>
            <a:ext uri="{FF2B5EF4-FFF2-40B4-BE49-F238E27FC236}">
              <a16:creationId xmlns:a16="http://schemas.microsoft.com/office/drawing/2014/main" xmlns="" id="{00000000-0008-0000-0200-0000C7020000}"/>
            </a:ext>
          </a:extLst>
        </xdr:cNvPr>
        <xdr:cNvCxnSpPr/>
      </xdr:nvCxnSpPr>
      <xdr:spPr>
        <a:xfrm flipV="1">
          <a:off x="19545300" y="103740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47172</xdr:rowOff>
    </xdr:from>
    <xdr:to>
      <xdr:col>98</xdr:col>
      <xdr:colOff>38100</xdr:colOff>
      <xdr:row>60</xdr:row>
      <xdr:rowOff>148772</xdr:rowOff>
    </xdr:to>
    <xdr:sp macro="" textlink="">
      <xdr:nvSpPr>
        <xdr:cNvPr id="712" name="楕円 711">
          <a:extLst>
            <a:ext uri="{FF2B5EF4-FFF2-40B4-BE49-F238E27FC236}">
              <a16:creationId xmlns:a16="http://schemas.microsoft.com/office/drawing/2014/main" xmlns="" id="{00000000-0008-0000-0200-0000C8020000}"/>
            </a:ext>
          </a:extLst>
        </xdr:cNvPr>
        <xdr:cNvSpPr/>
      </xdr:nvSpPr>
      <xdr:spPr>
        <a:xfrm>
          <a:off x="18605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97972</xdr:rowOff>
    </xdr:from>
    <xdr:to>
      <xdr:col>102</xdr:col>
      <xdr:colOff>114300</xdr:colOff>
      <xdr:row>60</xdr:row>
      <xdr:rowOff>97972</xdr:rowOff>
    </xdr:to>
    <xdr:cxnSp macro="">
      <xdr:nvCxnSpPr>
        <xdr:cNvPr id="713" name="直線コネクタ 712">
          <a:extLst>
            <a:ext uri="{FF2B5EF4-FFF2-40B4-BE49-F238E27FC236}">
              <a16:creationId xmlns:a16="http://schemas.microsoft.com/office/drawing/2014/main" xmlns="" id="{00000000-0008-0000-0200-0000C9020000}"/>
            </a:ext>
          </a:extLst>
        </xdr:cNvPr>
        <xdr:cNvCxnSpPr/>
      </xdr:nvCxnSpPr>
      <xdr:spPr>
        <a:xfrm>
          <a:off x="18656300" y="10384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145342</xdr:rowOff>
    </xdr:from>
    <xdr:ext cx="469744" cy="259045"/>
    <xdr:sp macro="" textlink="">
      <xdr:nvSpPr>
        <xdr:cNvPr id="714" name="n_1aveValue【保健センター・保健所】&#10;一人当たり面積">
          <a:extLst>
            <a:ext uri="{FF2B5EF4-FFF2-40B4-BE49-F238E27FC236}">
              <a16:creationId xmlns:a16="http://schemas.microsoft.com/office/drawing/2014/main" xmlns="" id="{00000000-0008-0000-0200-0000CA020000}"/>
            </a:ext>
          </a:extLst>
        </xdr:cNvPr>
        <xdr:cNvSpPr txBox="1"/>
      </xdr:nvSpPr>
      <xdr:spPr>
        <a:xfrm>
          <a:off x="210757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715" name="n_2aveValue【保健センター・保健所】&#10;一人当たり面積">
          <a:extLst>
            <a:ext uri="{FF2B5EF4-FFF2-40B4-BE49-F238E27FC236}">
              <a16:creationId xmlns:a16="http://schemas.microsoft.com/office/drawing/2014/main" xmlns="" id="{00000000-0008-0000-0200-0000CB020000}"/>
            </a:ext>
          </a:extLst>
        </xdr:cNvPr>
        <xdr:cNvSpPr txBox="1"/>
      </xdr:nvSpPr>
      <xdr:spPr>
        <a:xfrm>
          <a:off x="20199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16" name="n_3aveValue【保健センター・保健所】&#10;一人当たり面積">
          <a:extLst>
            <a:ext uri="{FF2B5EF4-FFF2-40B4-BE49-F238E27FC236}">
              <a16:creationId xmlns:a16="http://schemas.microsoft.com/office/drawing/2014/main" xmlns="" id="{00000000-0008-0000-0200-0000CC020000}"/>
            </a:ext>
          </a:extLst>
        </xdr:cNvPr>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71862</xdr:rowOff>
    </xdr:from>
    <xdr:ext cx="469744" cy="259045"/>
    <xdr:sp macro="" textlink="">
      <xdr:nvSpPr>
        <xdr:cNvPr id="717" name="n_4aveValue【保健センター・保健所】&#10;一人当たり面積">
          <a:extLst>
            <a:ext uri="{FF2B5EF4-FFF2-40B4-BE49-F238E27FC236}">
              <a16:creationId xmlns:a16="http://schemas.microsoft.com/office/drawing/2014/main" xmlns="" id="{00000000-0008-0000-0200-0000CD020000}"/>
            </a:ext>
          </a:extLst>
        </xdr:cNvPr>
        <xdr:cNvSpPr txBox="1"/>
      </xdr:nvSpPr>
      <xdr:spPr>
        <a:xfrm>
          <a:off x="184214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154412</xdr:rowOff>
    </xdr:from>
    <xdr:ext cx="469744" cy="259045"/>
    <xdr:sp macro="" textlink="">
      <xdr:nvSpPr>
        <xdr:cNvPr id="718" name="n_1mainValue【保健センター・保健所】&#10;一人当たり面積">
          <a:extLst>
            <a:ext uri="{FF2B5EF4-FFF2-40B4-BE49-F238E27FC236}">
              <a16:creationId xmlns:a16="http://schemas.microsoft.com/office/drawing/2014/main" xmlns="" id="{00000000-0008-0000-0200-0000CE020000}"/>
            </a:ext>
          </a:extLst>
        </xdr:cNvPr>
        <xdr:cNvSpPr txBox="1"/>
      </xdr:nvSpPr>
      <xdr:spPr>
        <a:xfrm>
          <a:off x="210757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719" name="n_2mainValue【保健センター・保健所】&#10;一人当たり面積">
          <a:extLst>
            <a:ext uri="{FF2B5EF4-FFF2-40B4-BE49-F238E27FC236}">
              <a16:creationId xmlns:a16="http://schemas.microsoft.com/office/drawing/2014/main" xmlns="" id="{00000000-0008-0000-0200-0000CF020000}"/>
            </a:ext>
          </a:extLst>
        </xdr:cNvPr>
        <xdr:cNvSpPr txBox="1"/>
      </xdr:nvSpPr>
      <xdr:spPr>
        <a:xfrm>
          <a:off x="20199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165299</xdr:rowOff>
    </xdr:from>
    <xdr:ext cx="469744" cy="259045"/>
    <xdr:sp macro="" textlink="">
      <xdr:nvSpPr>
        <xdr:cNvPr id="720" name="n_3mainValue【保健センター・保健所】&#10;一人当たり面積">
          <a:extLst>
            <a:ext uri="{FF2B5EF4-FFF2-40B4-BE49-F238E27FC236}">
              <a16:creationId xmlns:a16="http://schemas.microsoft.com/office/drawing/2014/main" xmlns="" id="{00000000-0008-0000-0200-0000D0020000}"/>
            </a:ext>
          </a:extLst>
        </xdr:cNvPr>
        <xdr:cNvSpPr txBox="1"/>
      </xdr:nvSpPr>
      <xdr:spPr>
        <a:xfrm>
          <a:off x="19310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165299</xdr:rowOff>
    </xdr:from>
    <xdr:ext cx="469744" cy="259045"/>
    <xdr:sp macro="" textlink="">
      <xdr:nvSpPr>
        <xdr:cNvPr id="721" name="n_4mainValue【保健センター・保健所】&#10;一人当たり面積">
          <a:extLst>
            <a:ext uri="{FF2B5EF4-FFF2-40B4-BE49-F238E27FC236}">
              <a16:creationId xmlns:a16="http://schemas.microsoft.com/office/drawing/2014/main" xmlns="" id="{00000000-0008-0000-0200-0000D1020000}"/>
            </a:ext>
          </a:extLst>
        </xdr:cNvPr>
        <xdr:cNvSpPr txBox="1"/>
      </xdr:nvSpPr>
      <xdr:spPr>
        <a:xfrm>
          <a:off x="18421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xmlns="" id="{00000000-0008-0000-02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xmlns="" id="{00000000-0008-0000-02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xmlns="" id="{00000000-0008-0000-02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xmlns="" id="{00000000-0008-0000-02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xmlns="" id="{00000000-0008-0000-02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xmlns="" id="{00000000-0008-0000-02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xmlns="" id="{00000000-0008-0000-02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xmlns="" id="{00000000-0008-0000-02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xmlns="" id="{00000000-0008-0000-02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xmlns="" id="{00000000-0008-0000-02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xmlns="" id="{00000000-0008-0000-02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xmlns="" id="{00000000-0008-0000-0200-0000D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xmlns="" id="{00000000-0008-0000-0200-0000D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xmlns="" id="{00000000-0008-0000-0200-0000D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xmlns="" id="{00000000-0008-0000-0200-0000E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xmlns="" id="{00000000-0008-0000-0200-0000E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xmlns="" id="{00000000-0008-0000-0200-0000E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xmlns="" id="{00000000-0008-0000-0200-0000E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xmlns="" id="{00000000-0008-0000-0200-0000E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xmlns="" id="{00000000-0008-0000-0200-0000E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xmlns="" id="{00000000-0008-0000-0200-0000E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xmlns="" id="{00000000-0008-0000-02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xmlns="" id="{00000000-0008-0000-0200-0000E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xmlns="" id="{00000000-0008-0000-02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xmlns="" id="{00000000-0008-0000-0200-0000EA020000}"/>
            </a:ext>
          </a:extLst>
        </xdr:cNvPr>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xmlns="" id="{00000000-0008-0000-0200-0000EB020000}"/>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xmlns="" id="{00000000-0008-0000-0200-0000EC020000}"/>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a:extLst>
            <a:ext uri="{FF2B5EF4-FFF2-40B4-BE49-F238E27FC236}">
              <a16:creationId xmlns:a16="http://schemas.microsoft.com/office/drawing/2014/main" xmlns="" id="{00000000-0008-0000-0200-0000ED020000}"/>
            </a:ext>
          </a:extLst>
        </xdr:cNvPr>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xmlns="" id="{00000000-0008-0000-0200-0000EE020000}"/>
            </a:ext>
          </a:extLst>
        </xdr:cNvPr>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xmlns="" id="{00000000-0008-0000-0200-0000EF020000}"/>
            </a:ext>
          </a:extLst>
        </xdr:cNvPr>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a:extLst>
            <a:ext uri="{FF2B5EF4-FFF2-40B4-BE49-F238E27FC236}">
              <a16:creationId xmlns:a16="http://schemas.microsoft.com/office/drawing/2014/main" xmlns="" id="{00000000-0008-0000-0200-0000F0020000}"/>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a:extLst>
            <a:ext uri="{FF2B5EF4-FFF2-40B4-BE49-F238E27FC236}">
              <a16:creationId xmlns:a16="http://schemas.microsoft.com/office/drawing/2014/main" xmlns="" id="{00000000-0008-0000-0200-0000F1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xmlns="" id="{00000000-0008-0000-0200-0000F2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a:extLst>
            <a:ext uri="{FF2B5EF4-FFF2-40B4-BE49-F238E27FC236}">
              <a16:creationId xmlns:a16="http://schemas.microsoft.com/office/drawing/2014/main" xmlns="" id="{00000000-0008-0000-0200-0000F3020000}"/>
            </a:ext>
          </a:extLst>
        </xdr:cNvPr>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a:extLst>
            <a:ext uri="{FF2B5EF4-FFF2-40B4-BE49-F238E27FC236}">
              <a16:creationId xmlns:a16="http://schemas.microsoft.com/office/drawing/2014/main" xmlns="" id="{00000000-0008-0000-0200-0000F4020000}"/>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xmlns="" id="{00000000-0008-0000-02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xmlns="" id="{00000000-0008-0000-02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xmlns="" id="{00000000-0008-0000-02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xmlns="" id="{00000000-0008-0000-02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00000000-0008-0000-02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82550</xdr:rowOff>
    </xdr:from>
    <xdr:to>
      <xdr:col>85</xdr:col>
      <xdr:colOff>177800</xdr:colOff>
      <xdr:row>79</xdr:row>
      <xdr:rowOff>12700</xdr:rowOff>
    </xdr:to>
    <xdr:sp macro="" textlink="">
      <xdr:nvSpPr>
        <xdr:cNvPr id="762" name="楕円 761">
          <a:extLst>
            <a:ext uri="{FF2B5EF4-FFF2-40B4-BE49-F238E27FC236}">
              <a16:creationId xmlns:a16="http://schemas.microsoft.com/office/drawing/2014/main" xmlns="" id="{00000000-0008-0000-0200-0000FA020000}"/>
            </a:ext>
          </a:extLst>
        </xdr:cNvPr>
        <xdr:cNvSpPr/>
      </xdr:nvSpPr>
      <xdr:spPr>
        <a:xfrm>
          <a:off x="162687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168927</xdr:rowOff>
    </xdr:from>
    <xdr:ext cx="405111" cy="259045"/>
    <xdr:sp macro="" textlink="">
      <xdr:nvSpPr>
        <xdr:cNvPr id="763" name="【消防施設】&#10;有形固定資産減価償却率該当値テキスト">
          <a:extLst>
            <a:ext uri="{FF2B5EF4-FFF2-40B4-BE49-F238E27FC236}">
              <a16:creationId xmlns:a16="http://schemas.microsoft.com/office/drawing/2014/main" xmlns="" id="{00000000-0008-0000-0200-0000FB020000}"/>
            </a:ext>
          </a:extLst>
        </xdr:cNvPr>
        <xdr:cNvSpPr txBox="1"/>
      </xdr:nvSpPr>
      <xdr:spPr>
        <a:xfrm>
          <a:off x="16357600" y="1337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145414</xdr:rowOff>
    </xdr:from>
    <xdr:to>
      <xdr:col>81</xdr:col>
      <xdr:colOff>101600</xdr:colOff>
      <xdr:row>79</xdr:row>
      <xdr:rowOff>75564</xdr:rowOff>
    </xdr:to>
    <xdr:sp macro="" textlink="">
      <xdr:nvSpPr>
        <xdr:cNvPr id="764" name="楕円 763">
          <a:extLst>
            <a:ext uri="{FF2B5EF4-FFF2-40B4-BE49-F238E27FC236}">
              <a16:creationId xmlns:a16="http://schemas.microsoft.com/office/drawing/2014/main" xmlns="" id="{00000000-0008-0000-0200-0000FC020000}"/>
            </a:ext>
          </a:extLst>
        </xdr:cNvPr>
        <xdr:cNvSpPr/>
      </xdr:nvSpPr>
      <xdr:spPr>
        <a:xfrm>
          <a:off x="15430500" y="135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133350</xdr:rowOff>
    </xdr:from>
    <xdr:to>
      <xdr:col>85</xdr:col>
      <xdr:colOff>127000</xdr:colOff>
      <xdr:row>79</xdr:row>
      <xdr:rowOff>24764</xdr:rowOff>
    </xdr:to>
    <xdr:cxnSp macro="">
      <xdr:nvCxnSpPr>
        <xdr:cNvPr id="765" name="直線コネクタ 764">
          <a:extLst>
            <a:ext uri="{FF2B5EF4-FFF2-40B4-BE49-F238E27FC236}">
              <a16:creationId xmlns:a16="http://schemas.microsoft.com/office/drawing/2014/main" xmlns="" id="{00000000-0008-0000-0200-0000FD020000}"/>
            </a:ext>
          </a:extLst>
        </xdr:cNvPr>
        <xdr:cNvCxnSpPr/>
      </xdr:nvCxnSpPr>
      <xdr:spPr>
        <a:xfrm flipV="1">
          <a:off x="15481300" y="13506450"/>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90170</xdr:rowOff>
    </xdr:from>
    <xdr:to>
      <xdr:col>76</xdr:col>
      <xdr:colOff>165100</xdr:colOff>
      <xdr:row>80</xdr:row>
      <xdr:rowOff>20320</xdr:rowOff>
    </xdr:to>
    <xdr:sp macro="" textlink="">
      <xdr:nvSpPr>
        <xdr:cNvPr id="766" name="楕円 765">
          <a:extLst>
            <a:ext uri="{FF2B5EF4-FFF2-40B4-BE49-F238E27FC236}">
              <a16:creationId xmlns:a16="http://schemas.microsoft.com/office/drawing/2014/main" xmlns="" id="{00000000-0008-0000-0200-0000FE020000}"/>
            </a:ext>
          </a:extLst>
        </xdr:cNvPr>
        <xdr:cNvSpPr/>
      </xdr:nvSpPr>
      <xdr:spPr>
        <a:xfrm>
          <a:off x="14541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24764</xdr:rowOff>
    </xdr:from>
    <xdr:to>
      <xdr:col>81</xdr:col>
      <xdr:colOff>50800</xdr:colOff>
      <xdr:row>79</xdr:row>
      <xdr:rowOff>140970</xdr:rowOff>
    </xdr:to>
    <xdr:cxnSp macro="">
      <xdr:nvCxnSpPr>
        <xdr:cNvPr id="767" name="直線コネクタ 766">
          <a:extLst>
            <a:ext uri="{FF2B5EF4-FFF2-40B4-BE49-F238E27FC236}">
              <a16:creationId xmlns:a16="http://schemas.microsoft.com/office/drawing/2014/main" xmlns="" id="{00000000-0008-0000-0200-0000FF020000}"/>
            </a:ext>
          </a:extLst>
        </xdr:cNvPr>
        <xdr:cNvCxnSpPr/>
      </xdr:nvCxnSpPr>
      <xdr:spPr>
        <a:xfrm flipV="1">
          <a:off x="14592300" y="13569314"/>
          <a:ext cx="88900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63500</xdr:rowOff>
    </xdr:from>
    <xdr:to>
      <xdr:col>72</xdr:col>
      <xdr:colOff>38100</xdr:colOff>
      <xdr:row>79</xdr:row>
      <xdr:rowOff>165100</xdr:rowOff>
    </xdr:to>
    <xdr:sp macro="" textlink="">
      <xdr:nvSpPr>
        <xdr:cNvPr id="768" name="楕円 767">
          <a:extLst>
            <a:ext uri="{FF2B5EF4-FFF2-40B4-BE49-F238E27FC236}">
              <a16:creationId xmlns:a16="http://schemas.microsoft.com/office/drawing/2014/main" xmlns="" id="{00000000-0008-0000-0200-000000030000}"/>
            </a:ext>
          </a:extLst>
        </xdr:cNvPr>
        <xdr:cNvSpPr/>
      </xdr:nvSpPr>
      <xdr:spPr>
        <a:xfrm>
          <a:off x="13652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114300</xdr:rowOff>
    </xdr:from>
    <xdr:to>
      <xdr:col>76</xdr:col>
      <xdr:colOff>114300</xdr:colOff>
      <xdr:row>79</xdr:row>
      <xdr:rowOff>140970</xdr:rowOff>
    </xdr:to>
    <xdr:cxnSp macro="">
      <xdr:nvCxnSpPr>
        <xdr:cNvPr id="769" name="直線コネクタ 768">
          <a:extLst>
            <a:ext uri="{FF2B5EF4-FFF2-40B4-BE49-F238E27FC236}">
              <a16:creationId xmlns:a16="http://schemas.microsoft.com/office/drawing/2014/main" xmlns="" id="{00000000-0008-0000-0200-000001030000}"/>
            </a:ext>
          </a:extLst>
        </xdr:cNvPr>
        <xdr:cNvCxnSpPr/>
      </xdr:nvCxnSpPr>
      <xdr:spPr>
        <a:xfrm>
          <a:off x="13703300" y="136588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44450</xdr:rowOff>
    </xdr:from>
    <xdr:to>
      <xdr:col>67</xdr:col>
      <xdr:colOff>101600</xdr:colOff>
      <xdr:row>79</xdr:row>
      <xdr:rowOff>146050</xdr:rowOff>
    </xdr:to>
    <xdr:sp macro="" textlink="">
      <xdr:nvSpPr>
        <xdr:cNvPr id="770" name="楕円 769">
          <a:extLst>
            <a:ext uri="{FF2B5EF4-FFF2-40B4-BE49-F238E27FC236}">
              <a16:creationId xmlns:a16="http://schemas.microsoft.com/office/drawing/2014/main" xmlns="" id="{00000000-0008-0000-0200-000002030000}"/>
            </a:ext>
          </a:extLst>
        </xdr:cNvPr>
        <xdr:cNvSpPr/>
      </xdr:nvSpPr>
      <xdr:spPr>
        <a:xfrm>
          <a:off x="12763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95250</xdr:rowOff>
    </xdr:from>
    <xdr:to>
      <xdr:col>71</xdr:col>
      <xdr:colOff>177800</xdr:colOff>
      <xdr:row>79</xdr:row>
      <xdr:rowOff>114300</xdr:rowOff>
    </xdr:to>
    <xdr:cxnSp macro="">
      <xdr:nvCxnSpPr>
        <xdr:cNvPr id="771" name="直線コネクタ 770">
          <a:extLst>
            <a:ext uri="{FF2B5EF4-FFF2-40B4-BE49-F238E27FC236}">
              <a16:creationId xmlns:a16="http://schemas.microsoft.com/office/drawing/2014/main" xmlns="" id="{00000000-0008-0000-0200-000003030000}"/>
            </a:ext>
          </a:extLst>
        </xdr:cNvPr>
        <xdr:cNvCxnSpPr/>
      </xdr:nvCxnSpPr>
      <xdr:spPr>
        <a:xfrm>
          <a:off x="12814300" y="13639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2" name="n_1aveValue【消防施設】&#10;有形固定資産減価償却率">
          <a:extLst>
            <a:ext uri="{FF2B5EF4-FFF2-40B4-BE49-F238E27FC236}">
              <a16:creationId xmlns:a16="http://schemas.microsoft.com/office/drawing/2014/main" xmlns="" id="{00000000-0008-0000-0200-000004030000}"/>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73" name="n_2aveValue【消防施設】&#10;有形固定資産減価償却率">
          <a:extLst>
            <a:ext uri="{FF2B5EF4-FFF2-40B4-BE49-F238E27FC236}">
              <a16:creationId xmlns:a16="http://schemas.microsoft.com/office/drawing/2014/main" xmlns="" id="{00000000-0008-0000-0200-000005030000}"/>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774" name="n_3aveValue【消防施設】&#10;有形固定資産減価償却率">
          <a:extLst>
            <a:ext uri="{FF2B5EF4-FFF2-40B4-BE49-F238E27FC236}">
              <a16:creationId xmlns:a16="http://schemas.microsoft.com/office/drawing/2014/main" xmlns="" id="{00000000-0008-0000-0200-000006030000}"/>
            </a:ext>
          </a:extLst>
        </xdr:cNvPr>
        <xdr:cNvSpPr txBox="1"/>
      </xdr:nvSpPr>
      <xdr:spPr>
        <a:xfrm>
          <a:off x="13500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70502</xdr:rowOff>
    </xdr:from>
    <xdr:ext cx="405111" cy="259045"/>
    <xdr:sp macro="" textlink="">
      <xdr:nvSpPr>
        <xdr:cNvPr id="775" name="n_4aveValue【消防施設】&#10;有形固定資産減価償却率">
          <a:extLst>
            <a:ext uri="{FF2B5EF4-FFF2-40B4-BE49-F238E27FC236}">
              <a16:creationId xmlns:a16="http://schemas.microsoft.com/office/drawing/2014/main" xmlns="" id="{00000000-0008-0000-0200-000007030000}"/>
            </a:ext>
          </a:extLst>
        </xdr:cNvPr>
        <xdr:cNvSpPr txBox="1"/>
      </xdr:nvSpPr>
      <xdr:spPr>
        <a:xfrm>
          <a:off x="126117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92091</xdr:rowOff>
    </xdr:from>
    <xdr:ext cx="405111" cy="259045"/>
    <xdr:sp macro="" textlink="">
      <xdr:nvSpPr>
        <xdr:cNvPr id="776" name="n_1mainValue【消防施設】&#10;有形固定資産減価償却率">
          <a:extLst>
            <a:ext uri="{FF2B5EF4-FFF2-40B4-BE49-F238E27FC236}">
              <a16:creationId xmlns:a16="http://schemas.microsoft.com/office/drawing/2014/main" xmlns="" id="{00000000-0008-0000-0200-000008030000}"/>
            </a:ext>
          </a:extLst>
        </xdr:cNvPr>
        <xdr:cNvSpPr txBox="1"/>
      </xdr:nvSpPr>
      <xdr:spPr>
        <a:xfrm>
          <a:off x="15266044" y="1329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36847</xdr:rowOff>
    </xdr:from>
    <xdr:ext cx="405111" cy="259045"/>
    <xdr:sp macro="" textlink="">
      <xdr:nvSpPr>
        <xdr:cNvPr id="777" name="n_2mainValue【消防施設】&#10;有形固定資産減価償却率">
          <a:extLst>
            <a:ext uri="{FF2B5EF4-FFF2-40B4-BE49-F238E27FC236}">
              <a16:creationId xmlns:a16="http://schemas.microsoft.com/office/drawing/2014/main" xmlns="" id="{00000000-0008-0000-0200-000009030000}"/>
            </a:ext>
          </a:extLst>
        </xdr:cNvPr>
        <xdr:cNvSpPr txBox="1"/>
      </xdr:nvSpPr>
      <xdr:spPr>
        <a:xfrm>
          <a:off x="14389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10177</xdr:rowOff>
    </xdr:from>
    <xdr:ext cx="405111" cy="259045"/>
    <xdr:sp macro="" textlink="">
      <xdr:nvSpPr>
        <xdr:cNvPr id="778" name="n_3mainValue【消防施設】&#10;有形固定資産減価償却率">
          <a:extLst>
            <a:ext uri="{FF2B5EF4-FFF2-40B4-BE49-F238E27FC236}">
              <a16:creationId xmlns:a16="http://schemas.microsoft.com/office/drawing/2014/main" xmlns="" id="{00000000-0008-0000-0200-00000A030000}"/>
            </a:ext>
          </a:extLst>
        </xdr:cNvPr>
        <xdr:cNvSpPr txBox="1"/>
      </xdr:nvSpPr>
      <xdr:spPr>
        <a:xfrm>
          <a:off x="135007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162577</xdr:rowOff>
    </xdr:from>
    <xdr:ext cx="405111" cy="259045"/>
    <xdr:sp macro="" textlink="">
      <xdr:nvSpPr>
        <xdr:cNvPr id="779" name="n_4mainValue【消防施設】&#10;有形固定資産減価償却率">
          <a:extLst>
            <a:ext uri="{FF2B5EF4-FFF2-40B4-BE49-F238E27FC236}">
              <a16:creationId xmlns:a16="http://schemas.microsoft.com/office/drawing/2014/main" xmlns="" id="{00000000-0008-0000-0200-00000B030000}"/>
            </a:ext>
          </a:extLst>
        </xdr:cNvPr>
        <xdr:cNvSpPr txBox="1"/>
      </xdr:nvSpPr>
      <xdr:spPr>
        <a:xfrm>
          <a:off x="12611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xmlns="" id="{00000000-0008-0000-02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xmlns="" id="{00000000-0008-0000-02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xmlns="" id="{00000000-0008-0000-02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xmlns="" id="{00000000-0008-0000-02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xmlns="" id="{00000000-0008-0000-02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xmlns="" id="{00000000-0008-0000-02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xmlns="" id="{00000000-0008-0000-02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xmlns="" id="{00000000-0008-0000-02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xmlns="" id="{00000000-0008-0000-02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xmlns="" id="{00000000-0008-0000-02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xmlns="" id="{00000000-0008-0000-0200-000016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xmlns="" id="{00000000-0008-0000-0200-000017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xmlns="" id="{00000000-0008-0000-0200-000018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xmlns="" id="{00000000-0008-0000-0200-000019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xmlns="" id="{00000000-0008-0000-0200-00001A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xmlns="" id="{00000000-0008-0000-0200-00001B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xmlns="" id="{00000000-0008-0000-0200-00001C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xmlns="" id="{00000000-0008-0000-0200-00001D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xmlns="" id="{00000000-0008-0000-0200-00001E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xmlns="" id="{00000000-0008-0000-0200-00001F030000}"/>
            </a:ext>
          </a:extLst>
        </xdr:cNvPr>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a:extLst>
            <a:ext uri="{FF2B5EF4-FFF2-40B4-BE49-F238E27FC236}">
              <a16:creationId xmlns:a16="http://schemas.microsoft.com/office/drawing/2014/main" xmlns="" id="{00000000-0008-0000-0200-000020030000}"/>
            </a:ext>
          </a:extLst>
        </xdr:cNvPr>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xmlns="" id="{00000000-0008-0000-0200-000021030000}"/>
            </a:ext>
          </a:extLst>
        </xdr:cNvPr>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a:extLst>
            <a:ext uri="{FF2B5EF4-FFF2-40B4-BE49-F238E27FC236}">
              <a16:creationId xmlns:a16="http://schemas.microsoft.com/office/drawing/2014/main" xmlns="" id="{00000000-0008-0000-0200-000022030000}"/>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xmlns="" id="{00000000-0008-0000-0200-000023030000}"/>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108602</xdr:rowOff>
    </xdr:from>
    <xdr:ext cx="469744" cy="259045"/>
    <xdr:sp macro="" textlink="">
      <xdr:nvSpPr>
        <xdr:cNvPr id="804" name="【消防施設】&#10;一人当たり面積平均値テキスト">
          <a:extLst>
            <a:ext uri="{FF2B5EF4-FFF2-40B4-BE49-F238E27FC236}">
              <a16:creationId xmlns:a16="http://schemas.microsoft.com/office/drawing/2014/main" xmlns="" id="{00000000-0008-0000-0200-000024030000}"/>
            </a:ext>
          </a:extLst>
        </xdr:cNvPr>
        <xdr:cNvSpPr txBox="1"/>
      </xdr:nvSpPr>
      <xdr:spPr>
        <a:xfrm>
          <a:off x="22199600" y="1416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a:extLst>
            <a:ext uri="{FF2B5EF4-FFF2-40B4-BE49-F238E27FC236}">
              <a16:creationId xmlns:a16="http://schemas.microsoft.com/office/drawing/2014/main" xmlns="" id="{00000000-0008-0000-0200-000025030000}"/>
            </a:ext>
          </a:extLst>
        </xdr:cNvPr>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a:extLst>
            <a:ext uri="{FF2B5EF4-FFF2-40B4-BE49-F238E27FC236}">
              <a16:creationId xmlns:a16="http://schemas.microsoft.com/office/drawing/2014/main" xmlns="" id="{00000000-0008-0000-0200-000026030000}"/>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a:extLst>
            <a:ext uri="{FF2B5EF4-FFF2-40B4-BE49-F238E27FC236}">
              <a16:creationId xmlns:a16="http://schemas.microsoft.com/office/drawing/2014/main" xmlns="" id="{00000000-0008-0000-0200-000027030000}"/>
            </a:ext>
          </a:extLst>
        </xdr:cNvPr>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a:extLst>
            <a:ext uri="{FF2B5EF4-FFF2-40B4-BE49-F238E27FC236}">
              <a16:creationId xmlns:a16="http://schemas.microsoft.com/office/drawing/2014/main" xmlns="" id="{00000000-0008-0000-0200-000028030000}"/>
            </a:ext>
          </a:extLst>
        </xdr:cNvPr>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a:extLst>
            <a:ext uri="{FF2B5EF4-FFF2-40B4-BE49-F238E27FC236}">
              <a16:creationId xmlns:a16="http://schemas.microsoft.com/office/drawing/2014/main" xmlns="" id="{00000000-0008-0000-0200-000029030000}"/>
            </a:ext>
          </a:extLst>
        </xdr:cNvPr>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xmlns="" id="{00000000-0008-0000-0200-00002A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xmlns="" id="{00000000-0008-0000-0200-00002B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xmlns="" id="{00000000-0008-0000-0200-00002C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xmlns="" id="{00000000-0008-0000-0200-00002D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xmlns="" id="{00000000-0008-0000-0200-00002E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153036</xdr:rowOff>
    </xdr:from>
    <xdr:to>
      <xdr:col>116</xdr:col>
      <xdr:colOff>114300</xdr:colOff>
      <xdr:row>82</xdr:row>
      <xdr:rowOff>83186</xdr:rowOff>
    </xdr:to>
    <xdr:sp macro="" textlink="">
      <xdr:nvSpPr>
        <xdr:cNvPr id="815" name="楕円 814">
          <a:extLst>
            <a:ext uri="{FF2B5EF4-FFF2-40B4-BE49-F238E27FC236}">
              <a16:creationId xmlns:a16="http://schemas.microsoft.com/office/drawing/2014/main" xmlns="" id="{00000000-0008-0000-0200-00002F030000}"/>
            </a:ext>
          </a:extLst>
        </xdr:cNvPr>
        <xdr:cNvSpPr/>
      </xdr:nvSpPr>
      <xdr:spPr>
        <a:xfrm>
          <a:off x="221107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4463</xdr:rowOff>
    </xdr:from>
    <xdr:ext cx="469744" cy="259045"/>
    <xdr:sp macro="" textlink="">
      <xdr:nvSpPr>
        <xdr:cNvPr id="816" name="【消防施設】&#10;一人当たり面積該当値テキスト">
          <a:extLst>
            <a:ext uri="{FF2B5EF4-FFF2-40B4-BE49-F238E27FC236}">
              <a16:creationId xmlns:a16="http://schemas.microsoft.com/office/drawing/2014/main" xmlns="" id="{00000000-0008-0000-0200-000030030000}"/>
            </a:ext>
          </a:extLst>
        </xdr:cNvPr>
        <xdr:cNvSpPr txBox="1"/>
      </xdr:nvSpPr>
      <xdr:spPr>
        <a:xfrm>
          <a:off x="22199600" y="1389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33020</xdr:rowOff>
    </xdr:from>
    <xdr:to>
      <xdr:col>112</xdr:col>
      <xdr:colOff>38100</xdr:colOff>
      <xdr:row>82</xdr:row>
      <xdr:rowOff>134620</xdr:rowOff>
    </xdr:to>
    <xdr:sp macro="" textlink="">
      <xdr:nvSpPr>
        <xdr:cNvPr id="817" name="楕円 816">
          <a:extLst>
            <a:ext uri="{FF2B5EF4-FFF2-40B4-BE49-F238E27FC236}">
              <a16:creationId xmlns:a16="http://schemas.microsoft.com/office/drawing/2014/main" xmlns="" id="{00000000-0008-0000-0200-000031030000}"/>
            </a:ext>
          </a:extLst>
        </xdr:cNvPr>
        <xdr:cNvSpPr/>
      </xdr:nvSpPr>
      <xdr:spPr>
        <a:xfrm>
          <a:off x="21272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32386</xdr:rowOff>
    </xdr:from>
    <xdr:to>
      <xdr:col>116</xdr:col>
      <xdr:colOff>63500</xdr:colOff>
      <xdr:row>82</xdr:row>
      <xdr:rowOff>83820</xdr:rowOff>
    </xdr:to>
    <xdr:cxnSp macro="">
      <xdr:nvCxnSpPr>
        <xdr:cNvPr id="818" name="直線コネクタ 817">
          <a:extLst>
            <a:ext uri="{FF2B5EF4-FFF2-40B4-BE49-F238E27FC236}">
              <a16:creationId xmlns:a16="http://schemas.microsoft.com/office/drawing/2014/main" xmlns="" id="{00000000-0008-0000-0200-000032030000}"/>
            </a:ext>
          </a:extLst>
        </xdr:cNvPr>
        <xdr:cNvCxnSpPr/>
      </xdr:nvCxnSpPr>
      <xdr:spPr>
        <a:xfrm flipV="1">
          <a:off x="21323300" y="140912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90170</xdr:rowOff>
    </xdr:from>
    <xdr:to>
      <xdr:col>107</xdr:col>
      <xdr:colOff>101600</xdr:colOff>
      <xdr:row>82</xdr:row>
      <xdr:rowOff>20320</xdr:rowOff>
    </xdr:to>
    <xdr:sp macro="" textlink="">
      <xdr:nvSpPr>
        <xdr:cNvPr id="819" name="楕円 818">
          <a:extLst>
            <a:ext uri="{FF2B5EF4-FFF2-40B4-BE49-F238E27FC236}">
              <a16:creationId xmlns:a16="http://schemas.microsoft.com/office/drawing/2014/main" xmlns="" id="{00000000-0008-0000-0200-000033030000}"/>
            </a:ext>
          </a:extLst>
        </xdr:cNvPr>
        <xdr:cNvSpPr/>
      </xdr:nvSpPr>
      <xdr:spPr>
        <a:xfrm>
          <a:off x="20383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140970</xdr:rowOff>
    </xdr:from>
    <xdr:to>
      <xdr:col>111</xdr:col>
      <xdr:colOff>177800</xdr:colOff>
      <xdr:row>82</xdr:row>
      <xdr:rowOff>83820</xdr:rowOff>
    </xdr:to>
    <xdr:cxnSp macro="">
      <xdr:nvCxnSpPr>
        <xdr:cNvPr id="820" name="直線コネクタ 819">
          <a:extLst>
            <a:ext uri="{FF2B5EF4-FFF2-40B4-BE49-F238E27FC236}">
              <a16:creationId xmlns:a16="http://schemas.microsoft.com/office/drawing/2014/main" xmlns="" id="{00000000-0008-0000-0200-000034030000}"/>
            </a:ext>
          </a:extLst>
        </xdr:cNvPr>
        <xdr:cNvCxnSpPr/>
      </xdr:nvCxnSpPr>
      <xdr:spPr>
        <a:xfrm>
          <a:off x="20434300" y="14028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90170</xdr:rowOff>
    </xdr:from>
    <xdr:to>
      <xdr:col>102</xdr:col>
      <xdr:colOff>165100</xdr:colOff>
      <xdr:row>82</xdr:row>
      <xdr:rowOff>20320</xdr:rowOff>
    </xdr:to>
    <xdr:sp macro="" textlink="">
      <xdr:nvSpPr>
        <xdr:cNvPr id="821" name="楕円 820">
          <a:extLst>
            <a:ext uri="{FF2B5EF4-FFF2-40B4-BE49-F238E27FC236}">
              <a16:creationId xmlns:a16="http://schemas.microsoft.com/office/drawing/2014/main" xmlns="" id="{00000000-0008-0000-0200-000035030000}"/>
            </a:ext>
          </a:extLst>
        </xdr:cNvPr>
        <xdr:cNvSpPr/>
      </xdr:nvSpPr>
      <xdr:spPr>
        <a:xfrm>
          <a:off x="19494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140970</xdr:rowOff>
    </xdr:from>
    <xdr:to>
      <xdr:col>107</xdr:col>
      <xdr:colOff>50800</xdr:colOff>
      <xdr:row>81</xdr:row>
      <xdr:rowOff>140970</xdr:rowOff>
    </xdr:to>
    <xdr:cxnSp macro="">
      <xdr:nvCxnSpPr>
        <xdr:cNvPr id="822" name="直線コネクタ 821">
          <a:extLst>
            <a:ext uri="{FF2B5EF4-FFF2-40B4-BE49-F238E27FC236}">
              <a16:creationId xmlns:a16="http://schemas.microsoft.com/office/drawing/2014/main" xmlns="" id="{00000000-0008-0000-0200-000036030000}"/>
            </a:ext>
          </a:extLst>
        </xdr:cNvPr>
        <xdr:cNvCxnSpPr/>
      </xdr:nvCxnSpPr>
      <xdr:spPr>
        <a:xfrm>
          <a:off x="19545300" y="1402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95886</xdr:rowOff>
    </xdr:from>
    <xdr:to>
      <xdr:col>98</xdr:col>
      <xdr:colOff>38100</xdr:colOff>
      <xdr:row>82</xdr:row>
      <xdr:rowOff>26036</xdr:rowOff>
    </xdr:to>
    <xdr:sp macro="" textlink="">
      <xdr:nvSpPr>
        <xdr:cNvPr id="823" name="楕円 822">
          <a:extLst>
            <a:ext uri="{FF2B5EF4-FFF2-40B4-BE49-F238E27FC236}">
              <a16:creationId xmlns:a16="http://schemas.microsoft.com/office/drawing/2014/main" xmlns="" id="{00000000-0008-0000-0200-000037030000}"/>
            </a:ext>
          </a:extLst>
        </xdr:cNvPr>
        <xdr:cNvSpPr/>
      </xdr:nvSpPr>
      <xdr:spPr>
        <a:xfrm>
          <a:off x="18605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140970</xdr:rowOff>
    </xdr:from>
    <xdr:to>
      <xdr:col>102</xdr:col>
      <xdr:colOff>114300</xdr:colOff>
      <xdr:row>81</xdr:row>
      <xdr:rowOff>146686</xdr:rowOff>
    </xdr:to>
    <xdr:cxnSp macro="">
      <xdr:nvCxnSpPr>
        <xdr:cNvPr id="824" name="直線コネクタ 823">
          <a:extLst>
            <a:ext uri="{FF2B5EF4-FFF2-40B4-BE49-F238E27FC236}">
              <a16:creationId xmlns:a16="http://schemas.microsoft.com/office/drawing/2014/main" xmlns="" id="{00000000-0008-0000-0200-000038030000}"/>
            </a:ext>
          </a:extLst>
        </xdr:cNvPr>
        <xdr:cNvCxnSpPr/>
      </xdr:nvCxnSpPr>
      <xdr:spPr>
        <a:xfrm flipV="1">
          <a:off x="18656300" y="140284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825" name="n_1aveValue【消防施設】&#10;一人当たり面積">
          <a:extLst>
            <a:ext uri="{FF2B5EF4-FFF2-40B4-BE49-F238E27FC236}">
              <a16:creationId xmlns:a16="http://schemas.microsoft.com/office/drawing/2014/main" xmlns="" id="{00000000-0008-0000-0200-000039030000}"/>
            </a:ext>
          </a:extLst>
        </xdr:cNvPr>
        <xdr:cNvSpPr txBox="1"/>
      </xdr:nvSpPr>
      <xdr:spPr>
        <a:xfrm>
          <a:off x="210757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macro="" textlink="">
      <xdr:nvSpPr>
        <xdr:cNvPr id="826" name="n_2aveValue【消防施設】&#10;一人当たり面積">
          <a:extLst>
            <a:ext uri="{FF2B5EF4-FFF2-40B4-BE49-F238E27FC236}">
              <a16:creationId xmlns:a16="http://schemas.microsoft.com/office/drawing/2014/main" xmlns="" id="{00000000-0008-0000-0200-00003A030000}"/>
            </a:ext>
          </a:extLst>
        </xdr:cNvPr>
        <xdr:cNvSpPr txBox="1"/>
      </xdr:nvSpPr>
      <xdr:spPr>
        <a:xfrm>
          <a:off x="20199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827" name="n_3aveValue【消防施設】&#10;一人当たり面積">
          <a:extLst>
            <a:ext uri="{FF2B5EF4-FFF2-40B4-BE49-F238E27FC236}">
              <a16:creationId xmlns:a16="http://schemas.microsoft.com/office/drawing/2014/main" xmlns="" id="{00000000-0008-0000-0200-00003B030000}"/>
            </a:ext>
          </a:extLst>
        </xdr:cNvPr>
        <xdr:cNvSpPr txBox="1"/>
      </xdr:nvSpPr>
      <xdr:spPr>
        <a:xfrm>
          <a:off x="19310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828" name="n_4aveValue【消防施設】&#10;一人当たり面積">
          <a:extLst>
            <a:ext uri="{FF2B5EF4-FFF2-40B4-BE49-F238E27FC236}">
              <a16:creationId xmlns:a16="http://schemas.microsoft.com/office/drawing/2014/main" xmlns="" id="{00000000-0008-0000-0200-00003C030000}"/>
            </a:ext>
          </a:extLst>
        </xdr:cNvPr>
        <xdr:cNvSpPr txBox="1"/>
      </xdr:nvSpPr>
      <xdr:spPr>
        <a:xfrm>
          <a:off x="18421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151147</xdr:rowOff>
    </xdr:from>
    <xdr:ext cx="469744" cy="259045"/>
    <xdr:sp macro="" textlink="">
      <xdr:nvSpPr>
        <xdr:cNvPr id="829" name="n_1mainValue【消防施設】&#10;一人当たり面積">
          <a:extLst>
            <a:ext uri="{FF2B5EF4-FFF2-40B4-BE49-F238E27FC236}">
              <a16:creationId xmlns:a16="http://schemas.microsoft.com/office/drawing/2014/main" xmlns="" id="{00000000-0008-0000-0200-00003D030000}"/>
            </a:ext>
          </a:extLst>
        </xdr:cNvPr>
        <xdr:cNvSpPr txBox="1"/>
      </xdr:nvSpPr>
      <xdr:spPr>
        <a:xfrm>
          <a:off x="21075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36847</xdr:rowOff>
    </xdr:from>
    <xdr:ext cx="469744" cy="259045"/>
    <xdr:sp macro="" textlink="">
      <xdr:nvSpPr>
        <xdr:cNvPr id="830" name="n_2mainValue【消防施設】&#10;一人当たり面積">
          <a:extLst>
            <a:ext uri="{FF2B5EF4-FFF2-40B4-BE49-F238E27FC236}">
              <a16:creationId xmlns:a16="http://schemas.microsoft.com/office/drawing/2014/main" xmlns="" id="{00000000-0008-0000-0200-00003E030000}"/>
            </a:ext>
          </a:extLst>
        </xdr:cNvPr>
        <xdr:cNvSpPr txBox="1"/>
      </xdr:nvSpPr>
      <xdr:spPr>
        <a:xfrm>
          <a:off x="201994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36847</xdr:rowOff>
    </xdr:from>
    <xdr:ext cx="469744" cy="259045"/>
    <xdr:sp macro="" textlink="">
      <xdr:nvSpPr>
        <xdr:cNvPr id="831" name="n_3mainValue【消防施設】&#10;一人当たり面積">
          <a:extLst>
            <a:ext uri="{FF2B5EF4-FFF2-40B4-BE49-F238E27FC236}">
              <a16:creationId xmlns:a16="http://schemas.microsoft.com/office/drawing/2014/main" xmlns="" id="{00000000-0008-0000-0200-00003F030000}"/>
            </a:ext>
          </a:extLst>
        </xdr:cNvPr>
        <xdr:cNvSpPr txBox="1"/>
      </xdr:nvSpPr>
      <xdr:spPr>
        <a:xfrm>
          <a:off x="193104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42563</xdr:rowOff>
    </xdr:from>
    <xdr:ext cx="469744" cy="259045"/>
    <xdr:sp macro="" textlink="">
      <xdr:nvSpPr>
        <xdr:cNvPr id="832" name="n_4mainValue【消防施設】&#10;一人当たり面積">
          <a:extLst>
            <a:ext uri="{FF2B5EF4-FFF2-40B4-BE49-F238E27FC236}">
              <a16:creationId xmlns:a16="http://schemas.microsoft.com/office/drawing/2014/main" xmlns="" id="{00000000-0008-0000-0200-000040030000}"/>
            </a:ext>
          </a:extLst>
        </xdr:cNvPr>
        <xdr:cNvSpPr txBox="1"/>
      </xdr:nvSpPr>
      <xdr:spPr>
        <a:xfrm>
          <a:off x="18421427" y="1375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xmlns="" id="{00000000-0008-0000-0200-00004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xmlns="" id="{00000000-0008-0000-0200-00004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xmlns="" id="{00000000-0008-0000-0200-00004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xmlns="" id="{00000000-0008-0000-0200-00004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xmlns="" id="{00000000-0008-0000-0200-00004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xmlns="" id="{00000000-0008-0000-0200-00004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xmlns="" id="{00000000-0008-0000-0200-00004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xmlns="" id="{00000000-0008-0000-0200-00004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xmlns="" id="{00000000-0008-0000-0200-00004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xmlns="" id="{00000000-0008-0000-0200-00004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xmlns="" id="{00000000-0008-0000-0200-00004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4" name="直線コネクタ 843">
          <a:extLst>
            <a:ext uri="{FF2B5EF4-FFF2-40B4-BE49-F238E27FC236}">
              <a16:creationId xmlns:a16="http://schemas.microsoft.com/office/drawing/2014/main" xmlns="" id="{00000000-0008-0000-0200-00004C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5" name="テキスト ボックス 844">
          <a:extLst>
            <a:ext uri="{FF2B5EF4-FFF2-40B4-BE49-F238E27FC236}">
              <a16:creationId xmlns:a16="http://schemas.microsoft.com/office/drawing/2014/main" xmlns="" id="{00000000-0008-0000-0200-00004D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6" name="直線コネクタ 845">
          <a:extLst>
            <a:ext uri="{FF2B5EF4-FFF2-40B4-BE49-F238E27FC236}">
              <a16:creationId xmlns:a16="http://schemas.microsoft.com/office/drawing/2014/main" xmlns="" id="{00000000-0008-0000-0200-00004E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7" name="テキスト ボックス 846">
          <a:extLst>
            <a:ext uri="{FF2B5EF4-FFF2-40B4-BE49-F238E27FC236}">
              <a16:creationId xmlns:a16="http://schemas.microsoft.com/office/drawing/2014/main" xmlns="" id="{00000000-0008-0000-0200-00004F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8" name="直線コネクタ 847">
          <a:extLst>
            <a:ext uri="{FF2B5EF4-FFF2-40B4-BE49-F238E27FC236}">
              <a16:creationId xmlns:a16="http://schemas.microsoft.com/office/drawing/2014/main" xmlns="" id="{00000000-0008-0000-0200-000050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9" name="テキスト ボックス 848">
          <a:extLst>
            <a:ext uri="{FF2B5EF4-FFF2-40B4-BE49-F238E27FC236}">
              <a16:creationId xmlns:a16="http://schemas.microsoft.com/office/drawing/2014/main" xmlns="" id="{00000000-0008-0000-0200-000051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0" name="直線コネクタ 849">
          <a:extLst>
            <a:ext uri="{FF2B5EF4-FFF2-40B4-BE49-F238E27FC236}">
              <a16:creationId xmlns:a16="http://schemas.microsoft.com/office/drawing/2014/main" xmlns="" id="{00000000-0008-0000-0200-000052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1" name="テキスト ボックス 850">
          <a:extLst>
            <a:ext uri="{FF2B5EF4-FFF2-40B4-BE49-F238E27FC236}">
              <a16:creationId xmlns:a16="http://schemas.microsoft.com/office/drawing/2014/main" xmlns="" id="{00000000-0008-0000-0200-000053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2" name="直線コネクタ 851">
          <a:extLst>
            <a:ext uri="{FF2B5EF4-FFF2-40B4-BE49-F238E27FC236}">
              <a16:creationId xmlns:a16="http://schemas.microsoft.com/office/drawing/2014/main" xmlns="" id="{00000000-0008-0000-0200-000054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3" name="テキスト ボックス 852">
          <a:extLst>
            <a:ext uri="{FF2B5EF4-FFF2-40B4-BE49-F238E27FC236}">
              <a16:creationId xmlns:a16="http://schemas.microsoft.com/office/drawing/2014/main" xmlns="" id="{00000000-0008-0000-0200-000055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4" name="直線コネクタ 853">
          <a:extLst>
            <a:ext uri="{FF2B5EF4-FFF2-40B4-BE49-F238E27FC236}">
              <a16:creationId xmlns:a16="http://schemas.microsoft.com/office/drawing/2014/main" xmlns="" id="{00000000-0008-0000-0200-000056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5" name="テキスト ボックス 854">
          <a:extLst>
            <a:ext uri="{FF2B5EF4-FFF2-40B4-BE49-F238E27FC236}">
              <a16:creationId xmlns:a16="http://schemas.microsoft.com/office/drawing/2014/main" xmlns="" id="{00000000-0008-0000-0200-000057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xmlns="" id="{00000000-0008-0000-0200-000058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庁舎】&#10;有形固定資産減価償却率グラフ枠">
          <a:extLst>
            <a:ext uri="{FF2B5EF4-FFF2-40B4-BE49-F238E27FC236}">
              <a16:creationId xmlns:a16="http://schemas.microsoft.com/office/drawing/2014/main" xmlns="" id="{00000000-0008-0000-0200-000059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9252</xdr:rowOff>
    </xdr:from>
    <xdr:to>
      <xdr:col>85</xdr:col>
      <xdr:colOff>126364</xdr:colOff>
      <xdr:row>109</xdr:row>
      <xdr:rowOff>4355</xdr:rowOff>
    </xdr:to>
    <xdr:cxnSp macro="">
      <xdr:nvCxnSpPr>
        <xdr:cNvPr id="858" name="直線コネクタ 857">
          <a:extLst>
            <a:ext uri="{FF2B5EF4-FFF2-40B4-BE49-F238E27FC236}">
              <a16:creationId xmlns:a16="http://schemas.microsoft.com/office/drawing/2014/main" xmlns="" id="{00000000-0008-0000-0200-00005A030000}"/>
            </a:ext>
          </a:extLst>
        </xdr:cNvPr>
        <xdr:cNvCxnSpPr/>
      </xdr:nvCxnSpPr>
      <xdr:spPr>
        <a:xfrm flipV="1">
          <a:off x="16318864" y="17325702"/>
          <a:ext cx="0" cy="136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59" name="【庁舎】&#10;有形固定資産減価償却率最小値テキスト">
          <a:extLst>
            <a:ext uri="{FF2B5EF4-FFF2-40B4-BE49-F238E27FC236}">
              <a16:creationId xmlns:a16="http://schemas.microsoft.com/office/drawing/2014/main" xmlns="" id="{00000000-0008-0000-0200-00005B030000}"/>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60" name="直線コネクタ 859">
          <a:extLst>
            <a:ext uri="{FF2B5EF4-FFF2-40B4-BE49-F238E27FC236}">
              <a16:creationId xmlns:a16="http://schemas.microsoft.com/office/drawing/2014/main" xmlns="" id="{00000000-0008-0000-0200-00005C030000}"/>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127379</xdr:rowOff>
    </xdr:from>
    <xdr:ext cx="405111" cy="259045"/>
    <xdr:sp macro="" textlink="">
      <xdr:nvSpPr>
        <xdr:cNvPr id="861" name="【庁舎】&#10;有形固定資産減価償却率最大値テキスト">
          <a:extLst>
            <a:ext uri="{FF2B5EF4-FFF2-40B4-BE49-F238E27FC236}">
              <a16:creationId xmlns:a16="http://schemas.microsoft.com/office/drawing/2014/main" xmlns="" id="{00000000-0008-0000-0200-00005D030000}"/>
            </a:ext>
          </a:extLst>
        </xdr:cNvPr>
        <xdr:cNvSpPr txBox="1"/>
      </xdr:nvSpPr>
      <xdr:spPr>
        <a:xfrm>
          <a:off x="16357600" y="17100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9252</xdr:rowOff>
    </xdr:from>
    <xdr:to>
      <xdr:col>86</xdr:col>
      <xdr:colOff>25400</xdr:colOff>
      <xdr:row>101</xdr:row>
      <xdr:rowOff>9252</xdr:rowOff>
    </xdr:to>
    <xdr:cxnSp macro="">
      <xdr:nvCxnSpPr>
        <xdr:cNvPr id="862" name="直線コネクタ 861">
          <a:extLst>
            <a:ext uri="{FF2B5EF4-FFF2-40B4-BE49-F238E27FC236}">
              <a16:creationId xmlns:a16="http://schemas.microsoft.com/office/drawing/2014/main" xmlns="" id="{00000000-0008-0000-0200-00005E030000}"/>
            </a:ext>
          </a:extLst>
        </xdr:cNvPr>
        <xdr:cNvCxnSpPr/>
      </xdr:nvCxnSpPr>
      <xdr:spPr>
        <a:xfrm>
          <a:off x="16230600" y="1732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2195</xdr:rowOff>
    </xdr:from>
    <xdr:ext cx="405111" cy="259045"/>
    <xdr:sp macro="" textlink="">
      <xdr:nvSpPr>
        <xdr:cNvPr id="863" name="【庁舎】&#10;有形固定資産減価償却率平均値テキスト">
          <a:extLst>
            <a:ext uri="{FF2B5EF4-FFF2-40B4-BE49-F238E27FC236}">
              <a16:creationId xmlns:a16="http://schemas.microsoft.com/office/drawing/2014/main" xmlns="" id="{00000000-0008-0000-0200-00005F030000}"/>
            </a:ext>
          </a:extLst>
        </xdr:cNvPr>
        <xdr:cNvSpPr txBox="1"/>
      </xdr:nvSpPr>
      <xdr:spPr>
        <a:xfrm>
          <a:off x="16357600" y="178329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23768</xdr:rowOff>
    </xdr:from>
    <xdr:to>
      <xdr:col>85</xdr:col>
      <xdr:colOff>177800</xdr:colOff>
      <xdr:row>104</xdr:row>
      <xdr:rowOff>125368</xdr:rowOff>
    </xdr:to>
    <xdr:sp macro="" textlink="">
      <xdr:nvSpPr>
        <xdr:cNvPr id="864" name="フローチャート: 判断 863">
          <a:extLst>
            <a:ext uri="{FF2B5EF4-FFF2-40B4-BE49-F238E27FC236}">
              <a16:creationId xmlns:a16="http://schemas.microsoft.com/office/drawing/2014/main" xmlns="" id="{00000000-0008-0000-0200-000060030000}"/>
            </a:ext>
          </a:extLst>
        </xdr:cNvPr>
        <xdr:cNvSpPr/>
      </xdr:nvSpPr>
      <xdr:spPr>
        <a:xfrm>
          <a:off x="162687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xdr:rowOff>
    </xdr:from>
    <xdr:to>
      <xdr:col>81</xdr:col>
      <xdr:colOff>101600</xdr:colOff>
      <xdr:row>104</xdr:row>
      <xdr:rowOff>102507</xdr:rowOff>
    </xdr:to>
    <xdr:sp macro="" textlink="">
      <xdr:nvSpPr>
        <xdr:cNvPr id="865" name="フローチャート: 判断 864">
          <a:extLst>
            <a:ext uri="{FF2B5EF4-FFF2-40B4-BE49-F238E27FC236}">
              <a16:creationId xmlns:a16="http://schemas.microsoft.com/office/drawing/2014/main" xmlns="" id="{00000000-0008-0000-0200-000061030000}"/>
            </a:ext>
          </a:extLst>
        </xdr:cNvPr>
        <xdr:cNvSpPr/>
      </xdr:nvSpPr>
      <xdr:spPr>
        <a:xfrm>
          <a:off x="15430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6" name="フローチャート: 判断 865">
          <a:extLst>
            <a:ext uri="{FF2B5EF4-FFF2-40B4-BE49-F238E27FC236}">
              <a16:creationId xmlns:a16="http://schemas.microsoft.com/office/drawing/2014/main" xmlns="" id="{00000000-0008-0000-0200-000062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867" name="フローチャート: 判断 866">
          <a:extLst>
            <a:ext uri="{FF2B5EF4-FFF2-40B4-BE49-F238E27FC236}">
              <a16:creationId xmlns:a16="http://schemas.microsoft.com/office/drawing/2014/main" xmlns="" id="{00000000-0008-0000-0200-000063030000}"/>
            </a:ext>
          </a:extLst>
        </xdr:cNvPr>
        <xdr:cNvSpPr/>
      </xdr:nvSpPr>
      <xdr:spPr>
        <a:xfrm>
          <a:off x="13652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40095</xdr:rowOff>
    </xdr:from>
    <xdr:to>
      <xdr:col>67</xdr:col>
      <xdr:colOff>101600</xdr:colOff>
      <xdr:row>104</xdr:row>
      <xdr:rowOff>141695</xdr:rowOff>
    </xdr:to>
    <xdr:sp macro="" textlink="">
      <xdr:nvSpPr>
        <xdr:cNvPr id="868" name="フローチャート: 判断 867">
          <a:extLst>
            <a:ext uri="{FF2B5EF4-FFF2-40B4-BE49-F238E27FC236}">
              <a16:creationId xmlns:a16="http://schemas.microsoft.com/office/drawing/2014/main" xmlns="" id="{00000000-0008-0000-0200-000064030000}"/>
            </a:ext>
          </a:extLst>
        </xdr:cNvPr>
        <xdr:cNvSpPr/>
      </xdr:nvSpPr>
      <xdr:spPr>
        <a:xfrm>
          <a:off x="12763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xmlns="" id="{00000000-0008-0000-0200-00006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xmlns="" id="{00000000-0008-0000-0200-00006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xmlns="" id="{00000000-0008-0000-0200-00006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xmlns="" id="{00000000-0008-0000-0200-00006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xmlns="" id="{00000000-0008-0000-0200-00006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129902</xdr:rowOff>
    </xdr:from>
    <xdr:to>
      <xdr:col>85</xdr:col>
      <xdr:colOff>177800</xdr:colOff>
      <xdr:row>101</xdr:row>
      <xdr:rowOff>60052</xdr:rowOff>
    </xdr:to>
    <xdr:sp macro="" textlink="">
      <xdr:nvSpPr>
        <xdr:cNvPr id="874" name="楕円 873">
          <a:extLst>
            <a:ext uri="{FF2B5EF4-FFF2-40B4-BE49-F238E27FC236}">
              <a16:creationId xmlns:a16="http://schemas.microsoft.com/office/drawing/2014/main" xmlns="" id="{00000000-0008-0000-0200-00006A030000}"/>
            </a:ext>
          </a:extLst>
        </xdr:cNvPr>
        <xdr:cNvSpPr/>
      </xdr:nvSpPr>
      <xdr:spPr>
        <a:xfrm>
          <a:off x="162687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82929</xdr:rowOff>
    </xdr:from>
    <xdr:ext cx="405111" cy="259045"/>
    <xdr:sp macro="" textlink="">
      <xdr:nvSpPr>
        <xdr:cNvPr id="875" name="【庁舎】&#10;有形固定資産減価償却率該当値テキスト">
          <a:extLst>
            <a:ext uri="{FF2B5EF4-FFF2-40B4-BE49-F238E27FC236}">
              <a16:creationId xmlns:a16="http://schemas.microsoft.com/office/drawing/2014/main" xmlns="" id="{00000000-0008-0000-0200-00006B030000}"/>
            </a:ext>
          </a:extLst>
        </xdr:cNvPr>
        <xdr:cNvSpPr txBox="1"/>
      </xdr:nvSpPr>
      <xdr:spPr>
        <a:xfrm>
          <a:off x="16357600" y="1722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92348</xdr:rowOff>
    </xdr:from>
    <xdr:to>
      <xdr:col>81</xdr:col>
      <xdr:colOff>101600</xdr:colOff>
      <xdr:row>101</xdr:row>
      <xdr:rowOff>22498</xdr:rowOff>
    </xdr:to>
    <xdr:sp macro="" textlink="">
      <xdr:nvSpPr>
        <xdr:cNvPr id="876" name="楕円 875">
          <a:extLst>
            <a:ext uri="{FF2B5EF4-FFF2-40B4-BE49-F238E27FC236}">
              <a16:creationId xmlns:a16="http://schemas.microsoft.com/office/drawing/2014/main" xmlns="" id="{00000000-0008-0000-0200-00006C030000}"/>
            </a:ext>
          </a:extLst>
        </xdr:cNvPr>
        <xdr:cNvSpPr/>
      </xdr:nvSpPr>
      <xdr:spPr>
        <a:xfrm>
          <a:off x="15430500" y="172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143148</xdr:rowOff>
    </xdr:from>
    <xdr:to>
      <xdr:col>85</xdr:col>
      <xdr:colOff>127000</xdr:colOff>
      <xdr:row>101</xdr:row>
      <xdr:rowOff>9252</xdr:rowOff>
    </xdr:to>
    <xdr:cxnSp macro="">
      <xdr:nvCxnSpPr>
        <xdr:cNvPr id="877" name="直線コネクタ 876">
          <a:extLst>
            <a:ext uri="{FF2B5EF4-FFF2-40B4-BE49-F238E27FC236}">
              <a16:creationId xmlns:a16="http://schemas.microsoft.com/office/drawing/2014/main" xmlns="" id="{00000000-0008-0000-0200-00006D030000}"/>
            </a:ext>
          </a:extLst>
        </xdr:cNvPr>
        <xdr:cNvCxnSpPr/>
      </xdr:nvCxnSpPr>
      <xdr:spPr>
        <a:xfrm>
          <a:off x="15481300" y="17288148"/>
          <a:ext cx="8382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118473</xdr:rowOff>
    </xdr:from>
    <xdr:to>
      <xdr:col>76</xdr:col>
      <xdr:colOff>165100</xdr:colOff>
      <xdr:row>101</xdr:row>
      <xdr:rowOff>48623</xdr:rowOff>
    </xdr:to>
    <xdr:sp macro="" textlink="">
      <xdr:nvSpPr>
        <xdr:cNvPr id="878" name="楕円 877">
          <a:extLst>
            <a:ext uri="{FF2B5EF4-FFF2-40B4-BE49-F238E27FC236}">
              <a16:creationId xmlns:a16="http://schemas.microsoft.com/office/drawing/2014/main" xmlns="" id="{00000000-0008-0000-0200-00006E030000}"/>
            </a:ext>
          </a:extLst>
        </xdr:cNvPr>
        <xdr:cNvSpPr/>
      </xdr:nvSpPr>
      <xdr:spPr>
        <a:xfrm>
          <a:off x="14541500" y="172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143148</xdr:rowOff>
    </xdr:from>
    <xdr:to>
      <xdr:col>81</xdr:col>
      <xdr:colOff>50800</xdr:colOff>
      <xdr:row>100</xdr:row>
      <xdr:rowOff>169273</xdr:rowOff>
    </xdr:to>
    <xdr:cxnSp macro="">
      <xdr:nvCxnSpPr>
        <xdr:cNvPr id="879" name="直線コネクタ 878">
          <a:extLst>
            <a:ext uri="{FF2B5EF4-FFF2-40B4-BE49-F238E27FC236}">
              <a16:creationId xmlns:a16="http://schemas.microsoft.com/office/drawing/2014/main" xmlns="" id="{00000000-0008-0000-0200-00006F030000}"/>
            </a:ext>
          </a:extLst>
        </xdr:cNvPr>
        <xdr:cNvCxnSpPr/>
      </xdr:nvCxnSpPr>
      <xdr:spPr>
        <a:xfrm flipV="1">
          <a:off x="14592300" y="1728814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131536</xdr:rowOff>
    </xdr:from>
    <xdr:to>
      <xdr:col>72</xdr:col>
      <xdr:colOff>38100</xdr:colOff>
      <xdr:row>102</xdr:row>
      <xdr:rowOff>61686</xdr:rowOff>
    </xdr:to>
    <xdr:sp macro="" textlink="">
      <xdr:nvSpPr>
        <xdr:cNvPr id="880" name="楕円 879">
          <a:extLst>
            <a:ext uri="{FF2B5EF4-FFF2-40B4-BE49-F238E27FC236}">
              <a16:creationId xmlns:a16="http://schemas.microsoft.com/office/drawing/2014/main" xmlns="" id="{00000000-0008-0000-0200-000070030000}"/>
            </a:ext>
          </a:extLst>
        </xdr:cNvPr>
        <xdr:cNvSpPr/>
      </xdr:nvSpPr>
      <xdr:spPr>
        <a:xfrm>
          <a:off x="1365250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169273</xdr:rowOff>
    </xdr:from>
    <xdr:to>
      <xdr:col>76</xdr:col>
      <xdr:colOff>114300</xdr:colOff>
      <xdr:row>102</xdr:row>
      <xdr:rowOff>10886</xdr:rowOff>
    </xdr:to>
    <xdr:cxnSp macro="">
      <xdr:nvCxnSpPr>
        <xdr:cNvPr id="881" name="直線コネクタ 880">
          <a:extLst>
            <a:ext uri="{FF2B5EF4-FFF2-40B4-BE49-F238E27FC236}">
              <a16:creationId xmlns:a16="http://schemas.microsoft.com/office/drawing/2014/main" xmlns="" id="{00000000-0008-0000-0200-000071030000}"/>
            </a:ext>
          </a:extLst>
        </xdr:cNvPr>
        <xdr:cNvCxnSpPr/>
      </xdr:nvCxnSpPr>
      <xdr:spPr>
        <a:xfrm flipV="1">
          <a:off x="13703300" y="17314273"/>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76019</xdr:rowOff>
    </xdr:from>
    <xdr:to>
      <xdr:col>67</xdr:col>
      <xdr:colOff>101600</xdr:colOff>
      <xdr:row>107</xdr:row>
      <xdr:rowOff>6169</xdr:rowOff>
    </xdr:to>
    <xdr:sp macro="" textlink="">
      <xdr:nvSpPr>
        <xdr:cNvPr id="882" name="楕円 881">
          <a:extLst>
            <a:ext uri="{FF2B5EF4-FFF2-40B4-BE49-F238E27FC236}">
              <a16:creationId xmlns:a16="http://schemas.microsoft.com/office/drawing/2014/main" xmlns="" id="{00000000-0008-0000-0200-000072030000}"/>
            </a:ext>
          </a:extLst>
        </xdr:cNvPr>
        <xdr:cNvSpPr/>
      </xdr:nvSpPr>
      <xdr:spPr>
        <a:xfrm>
          <a:off x="12763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10886</xdr:rowOff>
    </xdr:from>
    <xdr:to>
      <xdr:col>71</xdr:col>
      <xdr:colOff>177800</xdr:colOff>
      <xdr:row>106</xdr:row>
      <xdr:rowOff>126819</xdr:rowOff>
    </xdr:to>
    <xdr:cxnSp macro="">
      <xdr:nvCxnSpPr>
        <xdr:cNvPr id="883" name="直線コネクタ 882">
          <a:extLst>
            <a:ext uri="{FF2B5EF4-FFF2-40B4-BE49-F238E27FC236}">
              <a16:creationId xmlns:a16="http://schemas.microsoft.com/office/drawing/2014/main" xmlns="" id="{00000000-0008-0000-0200-000073030000}"/>
            </a:ext>
          </a:extLst>
        </xdr:cNvPr>
        <xdr:cNvCxnSpPr/>
      </xdr:nvCxnSpPr>
      <xdr:spPr>
        <a:xfrm flipV="1">
          <a:off x="12814300" y="17498786"/>
          <a:ext cx="889000" cy="80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93634</xdr:rowOff>
    </xdr:from>
    <xdr:ext cx="405111" cy="259045"/>
    <xdr:sp macro="" textlink="">
      <xdr:nvSpPr>
        <xdr:cNvPr id="884" name="n_1aveValue【庁舎】&#10;有形固定資産減価償却率">
          <a:extLst>
            <a:ext uri="{FF2B5EF4-FFF2-40B4-BE49-F238E27FC236}">
              <a16:creationId xmlns:a16="http://schemas.microsoft.com/office/drawing/2014/main" xmlns="" id="{00000000-0008-0000-0200-000074030000}"/>
            </a:ext>
          </a:extLst>
        </xdr:cNvPr>
        <xdr:cNvSpPr txBox="1"/>
      </xdr:nvSpPr>
      <xdr:spPr>
        <a:xfrm>
          <a:off x="152660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5" name="n_2aveValue【庁舎】&#10;有形固定資産減価償却率">
          <a:extLst>
            <a:ext uri="{FF2B5EF4-FFF2-40B4-BE49-F238E27FC236}">
              <a16:creationId xmlns:a16="http://schemas.microsoft.com/office/drawing/2014/main" xmlns="" id="{00000000-0008-0000-0200-000075030000}"/>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152416</xdr:rowOff>
    </xdr:from>
    <xdr:ext cx="405111" cy="259045"/>
    <xdr:sp macro="" textlink="">
      <xdr:nvSpPr>
        <xdr:cNvPr id="886" name="n_3aveValue【庁舎】&#10;有形固定資産減価償却率">
          <a:extLst>
            <a:ext uri="{FF2B5EF4-FFF2-40B4-BE49-F238E27FC236}">
              <a16:creationId xmlns:a16="http://schemas.microsoft.com/office/drawing/2014/main" xmlns="" id="{00000000-0008-0000-0200-000076030000}"/>
            </a:ext>
          </a:extLst>
        </xdr:cNvPr>
        <xdr:cNvSpPr txBox="1"/>
      </xdr:nvSpPr>
      <xdr:spPr>
        <a:xfrm>
          <a:off x="13500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158222</xdr:rowOff>
    </xdr:from>
    <xdr:ext cx="405111" cy="259045"/>
    <xdr:sp macro="" textlink="">
      <xdr:nvSpPr>
        <xdr:cNvPr id="887" name="n_4aveValue【庁舎】&#10;有形固定資産減価償却率">
          <a:extLst>
            <a:ext uri="{FF2B5EF4-FFF2-40B4-BE49-F238E27FC236}">
              <a16:creationId xmlns:a16="http://schemas.microsoft.com/office/drawing/2014/main" xmlns="" id="{00000000-0008-0000-0200-000077030000}"/>
            </a:ext>
          </a:extLst>
        </xdr:cNvPr>
        <xdr:cNvSpPr txBox="1"/>
      </xdr:nvSpPr>
      <xdr:spPr>
        <a:xfrm>
          <a:off x="12611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39025</xdr:rowOff>
    </xdr:from>
    <xdr:ext cx="405111" cy="259045"/>
    <xdr:sp macro="" textlink="">
      <xdr:nvSpPr>
        <xdr:cNvPr id="888" name="n_1mainValue【庁舎】&#10;有形固定資産減価償却率">
          <a:extLst>
            <a:ext uri="{FF2B5EF4-FFF2-40B4-BE49-F238E27FC236}">
              <a16:creationId xmlns:a16="http://schemas.microsoft.com/office/drawing/2014/main" xmlns="" id="{00000000-0008-0000-0200-000078030000}"/>
            </a:ext>
          </a:extLst>
        </xdr:cNvPr>
        <xdr:cNvSpPr txBox="1"/>
      </xdr:nvSpPr>
      <xdr:spPr>
        <a:xfrm>
          <a:off x="15266044" y="1701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65150</xdr:rowOff>
    </xdr:from>
    <xdr:ext cx="405111" cy="259045"/>
    <xdr:sp macro="" textlink="">
      <xdr:nvSpPr>
        <xdr:cNvPr id="889" name="n_2mainValue【庁舎】&#10;有形固定資産減価償却率">
          <a:extLst>
            <a:ext uri="{FF2B5EF4-FFF2-40B4-BE49-F238E27FC236}">
              <a16:creationId xmlns:a16="http://schemas.microsoft.com/office/drawing/2014/main" xmlns="" id="{00000000-0008-0000-0200-000079030000}"/>
            </a:ext>
          </a:extLst>
        </xdr:cNvPr>
        <xdr:cNvSpPr txBox="1"/>
      </xdr:nvSpPr>
      <xdr:spPr>
        <a:xfrm>
          <a:off x="14389744" y="1703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78213</xdr:rowOff>
    </xdr:from>
    <xdr:ext cx="405111" cy="259045"/>
    <xdr:sp macro="" textlink="">
      <xdr:nvSpPr>
        <xdr:cNvPr id="890" name="n_3mainValue【庁舎】&#10;有形固定資産減価償却率">
          <a:extLst>
            <a:ext uri="{FF2B5EF4-FFF2-40B4-BE49-F238E27FC236}">
              <a16:creationId xmlns:a16="http://schemas.microsoft.com/office/drawing/2014/main" xmlns="" id="{00000000-0008-0000-0200-00007A030000}"/>
            </a:ext>
          </a:extLst>
        </xdr:cNvPr>
        <xdr:cNvSpPr txBox="1"/>
      </xdr:nvSpPr>
      <xdr:spPr>
        <a:xfrm>
          <a:off x="135007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168746</xdr:rowOff>
    </xdr:from>
    <xdr:ext cx="405111" cy="259045"/>
    <xdr:sp macro="" textlink="">
      <xdr:nvSpPr>
        <xdr:cNvPr id="891" name="n_4mainValue【庁舎】&#10;有形固定資産減価償却率">
          <a:extLst>
            <a:ext uri="{FF2B5EF4-FFF2-40B4-BE49-F238E27FC236}">
              <a16:creationId xmlns:a16="http://schemas.microsoft.com/office/drawing/2014/main" xmlns="" id="{00000000-0008-0000-0200-00007B030000}"/>
            </a:ext>
          </a:extLst>
        </xdr:cNvPr>
        <xdr:cNvSpPr txBox="1"/>
      </xdr:nvSpPr>
      <xdr:spPr>
        <a:xfrm>
          <a:off x="12611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xmlns="" id="{00000000-0008-0000-0200-00007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xmlns="" id="{00000000-0008-0000-0200-00007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xmlns="" id="{00000000-0008-0000-0200-00007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xmlns="" id="{00000000-0008-0000-0200-00007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xmlns="" id="{00000000-0008-0000-0200-00008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xmlns="" id="{00000000-0008-0000-0200-00008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xmlns="" id="{00000000-0008-0000-0200-00008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xmlns="" id="{00000000-0008-0000-0200-00008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xmlns="" id="{00000000-0008-0000-0200-00008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xmlns="" id="{00000000-0008-0000-0200-00008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2" name="テキスト ボックス 901">
          <a:extLst>
            <a:ext uri="{FF2B5EF4-FFF2-40B4-BE49-F238E27FC236}">
              <a16:creationId xmlns:a16="http://schemas.microsoft.com/office/drawing/2014/main" xmlns="" id="{00000000-0008-0000-0200-000086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xmlns="" id="{00000000-0008-0000-0200-000087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xmlns="" id="{00000000-0008-0000-0200-000088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xmlns="" id="{00000000-0008-0000-0200-000089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xmlns="" id="{00000000-0008-0000-0200-00008A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xmlns="" id="{00000000-0008-0000-0200-00008B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xmlns="" id="{00000000-0008-0000-0200-00008C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xmlns="" id="{00000000-0008-0000-0200-00008D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xmlns="" id="{00000000-0008-0000-0200-00008E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xmlns="" id="{00000000-0008-0000-02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xmlns="" id="{00000000-0008-0000-02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xmlns="" id="{00000000-0008-0000-02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4" name="直線コネクタ 913">
          <a:extLst>
            <a:ext uri="{FF2B5EF4-FFF2-40B4-BE49-F238E27FC236}">
              <a16:creationId xmlns:a16="http://schemas.microsoft.com/office/drawing/2014/main" xmlns="" id="{00000000-0008-0000-0200-000092030000}"/>
            </a:ext>
          </a:extLst>
        </xdr:cNvPr>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5" name="【庁舎】&#10;一人当たり面積最小値テキスト">
          <a:extLst>
            <a:ext uri="{FF2B5EF4-FFF2-40B4-BE49-F238E27FC236}">
              <a16:creationId xmlns:a16="http://schemas.microsoft.com/office/drawing/2014/main" xmlns="" id="{00000000-0008-0000-0200-00009303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6" name="直線コネクタ 915">
          <a:extLst>
            <a:ext uri="{FF2B5EF4-FFF2-40B4-BE49-F238E27FC236}">
              <a16:creationId xmlns:a16="http://schemas.microsoft.com/office/drawing/2014/main" xmlns="" id="{00000000-0008-0000-0200-00009403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7" name="【庁舎】&#10;一人当たり面積最大値テキスト">
          <a:extLst>
            <a:ext uri="{FF2B5EF4-FFF2-40B4-BE49-F238E27FC236}">
              <a16:creationId xmlns:a16="http://schemas.microsoft.com/office/drawing/2014/main" xmlns="" id="{00000000-0008-0000-0200-000095030000}"/>
            </a:ext>
          </a:extLst>
        </xdr:cNvPr>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8" name="直線コネクタ 917">
          <a:extLst>
            <a:ext uri="{FF2B5EF4-FFF2-40B4-BE49-F238E27FC236}">
              <a16:creationId xmlns:a16="http://schemas.microsoft.com/office/drawing/2014/main" xmlns="" id="{00000000-0008-0000-0200-000096030000}"/>
            </a:ext>
          </a:extLst>
        </xdr:cNvPr>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19" name="【庁舎】&#10;一人当たり面積平均値テキスト">
          <a:extLst>
            <a:ext uri="{FF2B5EF4-FFF2-40B4-BE49-F238E27FC236}">
              <a16:creationId xmlns:a16="http://schemas.microsoft.com/office/drawing/2014/main" xmlns="" id="{00000000-0008-0000-0200-000097030000}"/>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0" name="フローチャート: 判断 919">
          <a:extLst>
            <a:ext uri="{FF2B5EF4-FFF2-40B4-BE49-F238E27FC236}">
              <a16:creationId xmlns:a16="http://schemas.microsoft.com/office/drawing/2014/main" xmlns="" id="{00000000-0008-0000-0200-00009803000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1" name="フローチャート: 判断 920">
          <a:extLst>
            <a:ext uri="{FF2B5EF4-FFF2-40B4-BE49-F238E27FC236}">
              <a16:creationId xmlns:a16="http://schemas.microsoft.com/office/drawing/2014/main" xmlns="" id="{00000000-0008-0000-0200-00009903000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2" name="フローチャート: 判断 921">
          <a:extLst>
            <a:ext uri="{FF2B5EF4-FFF2-40B4-BE49-F238E27FC236}">
              <a16:creationId xmlns:a16="http://schemas.microsoft.com/office/drawing/2014/main" xmlns="" id="{00000000-0008-0000-0200-00009A030000}"/>
            </a:ext>
          </a:extLst>
        </xdr:cNvPr>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3" name="フローチャート: 判断 922">
          <a:extLst>
            <a:ext uri="{FF2B5EF4-FFF2-40B4-BE49-F238E27FC236}">
              <a16:creationId xmlns:a16="http://schemas.microsoft.com/office/drawing/2014/main" xmlns="" id="{00000000-0008-0000-0200-00009B030000}"/>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4" name="フローチャート: 判断 923">
          <a:extLst>
            <a:ext uri="{FF2B5EF4-FFF2-40B4-BE49-F238E27FC236}">
              <a16:creationId xmlns:a16="http://schemas.microsoft.com/office/drawing/2014/main" xmlns="" id="{00000000-0008-0000-0200-00009C030000}"/>
            </a:ext>
          </a:extLst>
        </xdr:cNvPr>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xmlns="" id="{00000000-0008-0000-02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xmlns="" id="{00000000-0008-0000-02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xmlns="" id="{00000000-0008-0000-02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xmlns="" id="{00000000-0008-0000-02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xmlns="" id="{00000000-0008-0000-02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123698</xdr:rowOff>
    </xdr:from>
    <xdr:to>
      <xdr:col>116</xdr:col>
      <xdr:colOff>114300</xdr:colOff>
      <xdr:row>106</xdr:row>
      <xdr:rowOff>53848</xdr:rowOff>
    </xdr:to>
    <xdr:sp macro="" textlink="">
      <xdr:nvSpPr>
        <xdr:cNvPr id="930" name="楕円 929">
          <a:extLst>
            <a:ext uri="{FF2B5EF4-FFF2-40B4-BE49-F238E27FC236}">
              <a16:creationId xmlns:a16="http://schemas.microsoft.com/office/drawing/2014/main" xmlns="" id="{00000000-0008-0000-0200-0000A2030000}"/>
            </a:ext>
          </a:extLst>
        </xdr:cNvPr>
        <xdr:cNvSpPr/>
      </xdr:nvSpPr>
      <xdr:spPr>
        <a:xfrm>
          <a:off x="221107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102125</xdr:rowOff>
    </xdr:from>
    <xdr:ext cx="469744" cy="259045"/>
    <xdr:sp macro="" textlink="">
      <xdr:nvSpPr>
        <xdr:cNvPr id="931" name="【庁舎】&#10;一人当たり面積該当値テキスト">
          <a:extLst>
            <a:ext uri="{FF2B5EF4-FFF2-40B4-BE49-F238E27FC236}">
              <a16:creationId xmlns:a16="http://schemas.microsoft.com/office/drawing/2014/main" xmlns="" id="{00000000-0008-0000-0200-0000A3030000}"/>
            </a:ext>
          </a:extLst>
        </xdr:cNvPr>
        <xdr:cNvSpPr txBox="1"/>
      </xdr:nvSpPr>
      <xdr:spPr>
        <a:xfrm>
          <a:off x="22199600"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932" name="楕円 931">
          <a:extLst>
            <a:ext uri="{FF2B5EF4-FFF2-40B4-BE49-F238E27FC236}">
              <a16:creationId xmlns:a16="http://schemas.microsoft.com/office/drawing/2014/main" xmlns="" id="{00000000-0008-0000-0200-0000A4030000}"/>
            </a:ext>
          </a:extLst>
        </xdr:cNvPr>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xdr:rowOff>
    </xdr:from>
    <xdr:to>
      <xdr:col>116</xdr:col>
      <xdr:colOff>63500</xdr:colOff>
      <xdr:row>106</xdr:row>
      <xdr:rowOff>7620</xdr:rowOff>
    </xdr:to>
    <xdr:cxnSp macro="">
      <xdr:nvCxnSpPr>
        <xdr:cNvPr id="933" name="直線コネクタ 932">
          <a:extLst>
            <a:ext uri="{FF2B5EF4-FFF2-40B4-BE49-F238E27FC236}">
              <a16:creationId xmlns:a16="http://schemas.microsoft.com/office/drawing/2014/main" xmlns="" id="{00000000-0008-0000-0200-0000A5030000}"/>
            </a:ext>
          </a:extLst>
        </xdr:cNvPr>
        <xdr:cNvCxnSpPr/>
      </xdr:nvCxnSpPr>
      <xdr:spPr>
        <a:xfrm flipV="1">
          <a:off x="21323300" y="181767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55118</xdr:rowOff>
    </xdr:from>
    <xdr:to>
      <xdr:col>107</xdr:col>
      <xdr:colOff>101600</xdr:colOff>
      <xdr:row>105</xdr:row>
      <xdr:rowOff>156718</xdr:rowOff>
    </xdr:to>
    <xdr:sp macro="" textlink="">
      <xdr:nvSpPr>
        <xdr:cNvPr id="934" name="楕円 933">
          <a:extLst>
            <a:ext uri="{FF2B5EF4-FFF2-40B4-BE49-F238E27FC236}">
              <a16:creationId xmlns:a16="http://schemas.microsoft.com/office/drawing/2014/main" xmlns="" id="{00000000-0008-0000-0200-0000A6030000}"/>
            </a:ext>
          </a:extLst>
        </xdr:cNvPr>
        <xdr:cNvSpPr/>
      </xdr:nvSpPr>
      <xdr:spPr>
        <a:xfrm>
          <a:off x="20383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105918</xdr:rowOff>
    </xdr:from>
    <xdr:to>
      <xdr:col>111</xdr:col>
      <xdr:colOff>177800</xdr:colOff>
      <xdr:row>106</xdr:row>
      <xdr:rowOff>7620</xdr:rowOff>
    </xdr:to>
    <xdr:cxnSp macro="">
      <xdr:nvCxnSpPr>
        <xdr:cNvPr id="935" name="直線コネクタ 934">
          <a:extLst>
            <a:ext uri="{FF2B5EF4-FFF2-40B4-BE49-F238E27FC236}">
              <a16:creationId xmlns:a16="http://schemas.microsoft.com/office/drawing/2014/main" xmlns="" id="{00000000-0008-0000-0200-0000A7030000}"/>
            </a:ext>
          </a:extLst>
        </xdr:cNvPr>
        <xdr:cNvCxnSpPr/>
      </xdr:nvCxnSpPr>
      <xdr:spPr>
        <a:xfrm>
          <a:off x="20434300" y="181081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43687</xdr:rowOff>
    </xdr:from>
    <xdr:to>
      <xdr:col>102</xdr:col>
      <xdr:colOff>165100</xdr:colOff>
      <xdr:row>102</xdr:row>
      <xdr:rowOff>145287</xdr:rowOff>
    </xdr:to>
    <xdr:sp macro="" textlink="">
      <xdr:nvSpPr>
        <xdr:cNvPr id="936" name="楕円 935">
          <a:extLst>
            <a:ext uri="{FF2B5EF4-FFF2-40B4-BE49-F238E27FC236}">
              <a16:creationId xmlns:a16="http://schemas.microsoft.com/office/drawing/2014/main" xmlns="" id="{00000000-0008-0000-0200-0000A8030000}"/>
            </a:ext>
          </a:extLst>
        </xdr:cNvPr>
        <xdr:cNvSpPr/>
      </xdr:nvSpPr>
      <xdr:spPr>
        <a:xfrm>
          <a:off x="194945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94487</xdr:rowOff>
    </xdr:from>
    <xdr:to>
      <xdr:col>107</xdr:col>
      <xdr:colOff>50800</xdr:colOff>
      <xdr:row>105</xdr:row>
      <xdr:rowOff>105918</xdr:rowOff>
    </xdr:to>
    <xdr:cxnSp macro="">
      <xdr:nvCxnSpPr>
        <xdr:cNvPr id="937" name="直線コネクタ 936">
          <a:extLst>
            <a:ext uri="{FF2B5EF4-FFF2-40B4-BE49-F238E27FC236}">
              <a16:creationId xmlns:a16="http://schemas.microsoft.com/office/drawing/2014/main" xmlns="" id="{00000000-0008-0000-0200-0000A9030000}"/>
            </a:ext>
          </a:extLst>
        </xdr:cNvPr>
        <xdr:cNvCxnSpPr/>
      </xdr:nvCxnSpPr>
      <xdr:spPr>
        <a:xfrm>
          <a:off x="19545300" y="17582387"/>
          <a:ext cx="889000" cy="5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7113</xdr:rowOff>
    </xdr:from>
    <xdr:to>
      <xdr:col>98</xdr:col>
      <xdr:colOff>38100</xdr:colOff>
      <xdr:row>106</xdr:row>
      <xdr:rowOff>108713</xdr:rowOff>
    </xdr:to>
    <xdr:sp macro="" textlink="">
      <xdr:nvSpPr>
        <xdr:cNvPr id="938" name="楕円 937">
          <a:extLst>
            <a:ext uri="{FF2B5EF4-FFF2-40B4-BE49-F238E27FC236}">
              <a16:creationId xmlns:a16="http://schemas.microsoft.com/office/drawing/2014/main" xmlns="" id="{00000000-0008-0000-0200-0000AA030000}"/>
            </a:ext>
          </a:extLst>
        </xdr:cNvPr>
        <xdr:cNvSpPr/>
      </xdr:nvSpPr>
      <xdr:spPr>
        <a:xfrm>
          <a:off x="18605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94487</xdr:rowOff>
    </xdr:from>
    <xdr:to>
      <xdr:col>102</xdr:col>
      <xdr:colOff>114300</xdr:colOff>
      <xdr:row>106</xdr:row>
      <xdr:rowOff>57913</xdr:rowOff>
    </xdr:to>
    <xdr:cxnSp macro="">
      <xdr:nvCxnSpPr>
        <xdr:cNvPr id="939" name="直線コネクタ 938">
          <a:extLst>
            <a:ext uri="{FF2B5EF4-FFF2-40B4-BE49-F238E27FC236}">
              <a16:creationId xmlns:a16="http://schemas.microsoft.com/office/drawing/2014/main" xmlns="" id="{00000000-0008-0000-0200-0000AB030000}"/>
            </a:ext>
          </a:extLst>
        </xdr:cNvPr>
        <xdr:cNvCxnSpPr/>
      </xdr:nvCxnSpPr>
      <xdr:spPr>
        <a:xfrm flipV="1">
          <a:off x="18656300" y="17582387"/>
          <a:ext cx="889000" cy="6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0" name="n_1aveValue【庁舎】&#10;一人当たり面積">
          <a:extLst>
            <a:ext uri="{FF2B5EF4-FFF2-40B4-BE49-F238E27FC236}">
              <a16:creationId xmlns:a16="http://schemas.microsoft.com/office/drawing/2014/main" xmlns="" id="{00000000-0008-0000-0200-0000AC030000}"/>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941" name="n_2aveValue【庁舎】&#10;一人当たり面積">
          <a:extLst>
            <a:ext uri="{FF2B5EF4-FFF2-40B4-BE49-F238E27FC236}">
              <a16:creationId xmlns:a16="http://schemas.microsoft.com/office/drawing/2014/main" xmlns="" id="{00000000-0008-0000-0200-0000AD030000}"/>
            </a:ext>
          </a:extLst>
        </xdr:cNvPr>
        <xdr:cNvSpPr txBox="1"/>
      </xdr:nvSpPr>
      <xdr:spPr>
        <a:xfrm>
          <a:off x="20199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31259</xdr:rowOff>
    </xdr:from>
    <xdr:ext cx="469744" cy="259045"/>
    <xdr:sp macro="" textlink="">
      <xdr:nvSpPr>
        <xdr:cNvPr id="942" name="n_3aveValue【庁舎】&#10;一人当たり面積">
          <a:extLst>
            <a:ext uri="{FF2B5EF4-FFF2-40B4-BE49-F238E27FC236}">
              <a16:creationId xmlns:a16="http://schemas.microsoft.com/office/drawing/2014/main" xmlns="" id="{00000000-0008-0000-0200-0000AE030000}"/>
            </a:ext>
          </a:extLst>
        </xdr:cNvPr>
        <xdr:cNvSpPr txBox="1"/>
      </xdr:nvSpPr>
      <xdr:spPr>
        <a:xfrm>
          <a:off x="19310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43" name="n_4aveValue【庁舎】&#10;一人当たり面積">
          <a:extLst>
            <a:ext uri="{FF2B5EF4-FFF2-40B4-BE49-F238E27FC236}">
              <a16:creationId xmlns:a16="http://schemas.microsoft.com/office/drawing/2014/main" xmlns="" id="{00000000-0008-0000-0200-0000AF030000}"/>
            </a:ext>
          </a:extLst>
        </xdr:cNvPr>
        <xdr:cNvSpPr txBox="1"/>
      </xdr:nvSpPr>
      <xdr:spPr>
        <a:xfrm>
          <a:off x="18421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944" name="n_1mainValue【庁舎】&#10;一人当たり面積">
          <a:extLst>
            <a:ext uri="{FF2B5EF4-FFF2-40B4-BE49-F238E27FC236}">
              <a16:creationId xmlns:a16="http://schemas.microsoft.com/office/drawing/2014/main" xmlns="" id="{00000000-0008-0000-0200-0000B0030000}"/>
            </a:ext>
          </a:extLst>
        </xdr:cNvPr>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1795</xdr:rowOff>
    </xdr:from>
    <xdr:ext cx="469744" cy="259045"/>
    <xdr:sp macro="" textlink="">
      <xdr:nvSpPr>
        <xdr:cNvPr id="945" name="n_2mainValue【庁舎】&#10;一人当たり面積">
          <a:extLst>
            <a:ext uri="{FF2B5EF4-FFF2-40B4-BE49-F238E27FC236}">
              <a16:creationId xmlns:a16="http://schemas.microsoft.com/office/drawing/2014/main" xmlns="" id="{00000000-0008-0000-0200-0000B1030000}"/>
            </a:ext>
          </a:extLst>
        </xdr:cNvPr>
        <xdr:cNvSpPr txBox="1"/>
      </xdr:nvSpPr>
      <xdr:spPr>
        <a:xfrm>
          <a:off x="20199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161814</xdr:rowOff>
    </xdr:from>
    <xdr:ext cx="469744" cy="259045"/>
    <xdr:sp macro="" textlink="">
      <xdr:nvSpPr>
        <xdr:cNvPr id="946" name="n_3mainValue【庁舎】&#10;一人当たり面積">
          <a:extLst>
            <a:ext uri="{FF2B5EF4-FFF2-40B4-BE49-F238E27FC236}">
              <a16:creationId xmlns:a16="http://schemas.microsoft.com/office/drawing/2014/main" xmlns="" id="{00000000-0008-0000-0200-0000B2030000}"/>
            </a:ext>
          </a:extLst>
        </xdr:cNvPr>
        <xdr:cNvSpPr txBox="1"/>
      </xdr:nvSpPr>
      <xdr:spPr>
        <a:xfrm>
          <a:off x="19310427" y="1730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99840</xdr:rowOff>
    </xdr:from>
    <xdr:ext cx="469744" cy="259045"/>
    <xdr:sp macro="" textlink="">
      <xdr:nvSpPr>
        <xdr:cNvPr id="947" name="n_4mainValue【庁舎】&#10;一人当たり面積">
          <a:extLst>
            <a:ext uri="{FF2B5EF4-FFF2-40B4-BE49-F238E27FC236}">
              <a16:creationId xmlns:a16="http://schemas.microsoft.com/office/drawing/2014/main" xmlns="" id="{00000000-0008-0000-0200-0000B3030000}"/>
            </a:ext>
          </a:extLst>
        </xdr:cNvPr>
        <xdr:cNvSpPr txBox="1"/>
      </xdr:nvSpPr>
      <xdr:spPr>
        <a:xfrm>
          <a:off x="18421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xmlns="" id="{00000000-0008-0000-02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xmlns="" id="{00000000-0008-0000-02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xmlns="" id="{00000000-0008-0000-02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庁舎施設に関しては、令和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本庁舎が完成したことで、有形固定資産原価償却率が大幅に改善した。引続き飯山総合市民センターの改修を進めたことで、低い値で継続している。また、消防施設等では訓練塔兼資機材保管庫を整備したほか、引き続き屯所の整備を進めたことなどから前年度に続き率が改善した。このほか、新市民会館の整備や飯山総合運動公園体育館の長寿命化改修に着手していることから、それぞれの有形固定資産原価償却率の改善が見込まれる。他の施設についても今後個別施設計画に沿った対応を基本に大規模改修等に取り組む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では、各種交付金の増加等により基準財政収入額が増額となったが、令和４年度に続き、臨時財政対策債への振替相当額が減少したことなどにより基準財政需要額も増額となったことで、単年度の指数が前年度より下が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3469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2665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令和３年度では、地方交付税や臨時財政対策債が大幅に増となった影響で、一時的に比率が改善したが、令和４年度では、例年並みの水準に戻っている。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令和５年度では、各種交付金などの経常的収入が増加する一方で、扶助費などの経常的支出も増加していることから、前年度から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64</xdr:row>
      <xdr:rowOff>111760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10684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64</xdr:row>
      <xdr:rowOff>95673</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0553700"/>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64</xdr:row>
      <xdr:rowOff>55456</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553700"/>
          <a:ext cx="889000" cy="47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55456</xdr:rowOff>
    </xdr:from>
    <xdr:to>
      <xdr:col>11</xdr:col>
      <xdr:colOff>31750</xdr:colOff>
      <xdr:row>64</xdr:row>
      <xdr:rowOff>87630</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1447800" y="1102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新型コロナウイルス感染症対策の実施に伴う物件費の影響で大幅な増加があった令和３年度に比べ低い状況にあるものの、光熱水費をはじめとする物価の高騰により令和４年度に比べ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xmlns=""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xmlns=""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87376</xdr:rowOff>
    </xdr:from>
    <xdr:to>
      <xdr:col>23</xdr:col>
      <xdr:colOff>133350</xdr:colOff>
      <xdr:row>84</xdr:row>
      <xdr:rowOff>129684</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114800" y="14489176"/>
          <a:ext cx="838200" cy="4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a:extLst>
            <a:ext uri="{FF2B5EF4-FFF2-40B4-BE49-F238E27FC236}">
              <a16:creationId xmlns:a16="http://schemas.microsoft.com/office/drawing/2014/main" xmlns=""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87376</xdr:rowOff>
    </xdr:from>
    <xdr:to>
      <xdr:col>19</xdr:col>
      <xdr:colOff>133350</xdr:colOff>
      <xdr:row>85</xdr:row>
      <xdr:rowOff>107517</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flipV="1">
          <a:off x="3225800" y="14489176"/>
          <a:ext cx="889000" cy="19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1620</xdr:rowOff>
    </xdr:from>
    <xdr:to>
      <xdr:col>15</xdr:col>
      <xdr:colOff>82550</xdr:colOff>
      <xdr:row>85</xdr:row>
      <xdr:rowOff>107517</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2336800" y="14231970"/>
          <a:ext cx="889000" cy="44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90593</xdr:rowOff>
    </xdr:from>
    <xdr:to>
      <xdr:col>11</xdr:col>
      <xdr:colOff>31750</xdr:colOff>
      <xdr:row>83</xdr:row>
      <xdr:rowOff>1620</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1447800" y="13978043"/>
          <a:ext cx="889000" cy="2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92696</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955800" y="1432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78884</xdr:rowOff>
    </xdr:from>
    <xdr:to>
      <xdr:col>23</xdr:col>
      <xdr:colOff>184150</xdr:colOff>
      <xdr:row>85</xdr:row>
      <xdr:rowOff>9034</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902200" y="144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95411</xdr:rowOff>
    </xdr:from>
    <xdr:ext cx="762000" cy="259045"/>
    <xdr:sp macro="" textlink="">
      <xdr:nvSpPr>
        <xdr:cNvPr id="215" name="人件費・物件費等の状況該当値テキスト">
          <a:extLst>
            <a:ext uri="{FF2B5EF4-FFF2-40B4-BE49-F238E27FC236}">
              <a16:creationId xmlns:a16="http://schemas.microsoft.com/office/drawing/2014/main" xmlns="" id="{00000000-0008-0000-0300-0000D7000000}"/>
            </a:ext>
          </a:extLst>
        </xdr:cNvPr>
        <xdr:cNvSpPr txBox="1"/>
      </xdr:nvSpPr>
      <xdr:spPr>
        <a:xfrm>
          <a:off x="5041900" y="143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36576</xdr:rowOff>
    </xdr:from>
    <xdr:to>
      <xdr:col>19</xdr:col>
      <xdr:colOff>184150</xdr:colOff>
      <xdr:row>84</xdr:row>
      <xdr:rowOff>138176</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0640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148353</xdr:rowOff>
    </xdr:from>
    <xdr:ext cx="7366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3733800" y="1420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56717</xdr:rowOff>
    </xdr:from>
    <xdr:to>
      <xdr:col>15</xdr:col>
      <xdr:colOff>133350</xdr:colOff>
      <xdr:row>85</xdr:row>
      <xdr:rowOff>158317</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3175000" y="1462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143094</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2844800" y="14716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122270</xdr:rowOff>
    </xdr:from>
    <xdr:to>
      <xdr:col>11</xdr:col>
      <xdr:colOff>82550</xdr:colOff>
      <xdr:row>83</xdr:row>
      <xdr:rowOff>52420</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2286000" y="1418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62597</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955800" y="1395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39793</xdr:rowOff>
    </xdr:from>
    <xdr:to>
      <xdr:col>7</xdr:col>
      <xdr:colOff>31750</xdr:colOff>
      <xdr:row>81</xdr:row>
      <xdr:rowOff>141393</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1397000" y="1392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151570</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066800" y="136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経験年数ごとの区分において、給与水準が比較的低いものが多い状況となっており、類似団体の平均値を下回っているが、令和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年度は類似団体との差が縮まった。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引き続き、国の給与制度に準拠しつつ、他団体の動向にも注視しながら、給与総額の抑制に努めていく。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86</xdr:row>
      <xdr:rowOff>21166</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179800" y="1470554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5290800" y="147055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141816</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4401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30691</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3512800" y="148865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21818</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42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31343</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公立保育所などの施設数が多いことや、一部業務を直営で実施していることなどから、民生・衛生部門の職員数が多く、類似団体の平均値よりも高い数値での推移が続いている。</a:t>
          </a:r>
        </a:p>
        <a:p>
          <a:r>
            <a:rPr kumimoji="1" lang="ja-JP" altLang="en-US" sz="1300">
              <a:latin typeface="ＭＳ Ｐゴシック" panose="020B0600070205080204" pitchFamily="50" charset="-128"/>
              <a:ea typeface="ＭＳ Ｐゴシック" panose="020B0600070205080204" pitchFamily="50" charset="-128"/>
            </a:rPr>
            <a:t>　今後も「丸亀市定員適正化計画」に基づき、本市の実情や特色を踏まえながら職員数の適正化に努める。また、物価高騰や人件費の上昇なによる委託料等の増加も見込まれるが、引き続き業務の民間委託なども検討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10885</xdr:rowOff>
    </xdr:from>
    <xdr:to>
      <xdr:col>81</xdr:col>
      <xdr:colOff>44450</xdr:colOff>
      <xdr:row>63</xdr:row>
      <xdr:rowOff>35016</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0812235"/>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10885</xdr:rowOff>
    </xdr:from>
    <xdr:to>
      <xdr:col>77</xdr:col>
      <xdr:colOff>44450</xdr:colOff>
      <xdr:row>63</xdr:row>
      <xdr:rowOff>14333</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flipV="1">
          <a:off x="15290800" y="1081223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7438</xdr:rowOff>
    </xdr:from>
    <xdr:to>
      <xdr:col>72</xdr:col>
      <xdr:colOff>203200</xdr:colOff>
      <xdr:row>63</xdr:row>
      <xdr:rowOff>14333</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8087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130628</xdr:rowOff>
    </xdr:from>
    <xdr:to>
      <xdr:col>68</xdr:col>
      <xdr:colOff>152400</xdr:colOff>
      <xdr:row>63</xdr:row>
      <xdr:rowOff>7438</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7605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127743</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75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131535</xdr:rowOff>
    </xdr:from>
    <xdr:to>
      <xdr:col>77</xdr:col>
      <xdr:colOff>95250</xdr:colOff>
      <xdr:row>63</xdr:row>
      <xdr:rowOff>61685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46462</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134983</xdr:rowOff>
    </xdr:from>
    <xdr:to>
      <xdr:col>73</xdr:col>
      <xdr:colOff>44450</xdr:colOff>
      <xdr:row>63</xdr:row>
      <xdr:rowOff>65133</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49910</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128088</xdr:rowOff>
    </xdr:from>
    <xdr:to>
      <xdr:col>68</xdr:col>
      <xdr:colOff>203200</xdr:colOff>
      <xdr:row>63</xdr:row>
      <xdr:rowOff>58238</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43015</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79828</xdr:rowOff>
    </xdr:from>
    <xdr:to>
      <xdr:col>64</xdr:col>
      <xdr:colOff>152400</xdr:colOff>
      <xdr:row>63</xdr:row>
      <xdr:rowOff>9978</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166205</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これまでに学校施設整備の財源などとして市債を活用してきたため、公債費は増加傾向にある。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市民会館建設など市債を活用する予定の事業が多くあり、引き続き公債費は高い水準で推移すると見込んでいるため、比率の動向を注視しながら、できる限り交付税措置の有利な市債の活用や普通建設事業の平準化や事業費の縮減など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xmlns=""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xmlns=""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xmlns=""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148872</xdr:rowOff>
    </xdr:from>
    <xdr:to>
      <xdr:col>81</xdr:col>
      <xdr:colOff>44450</xdr:colOff>
      <xdr:row>44</xdr:row>
      <xdr:rowOff>4233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179800" y="75212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xmlns=""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148872</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5290800" y="74676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1411</xdr:rowOff>
    </xdr:from>
    <xdr:to>
      <xdr:col>72</xdr:col>
      <xdr:colOff>203200</xdr:colOff>
      <xdr:row>43</xdr:row>
      <xdr:rowOff>95250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4401800" y="73737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43</xdr:row>
      <xdr:rowOff>1411</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a:off x="13512800" y="7145867"/>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124883</xdr:rowOff>
    </xdr:from>
    <xdr:to>
      <xdr:col>81</xdr:col>
      <xdr:colOff>95250</xdr:colOff>
      <xdr:row>44</xdr:row>
      <xdr:rowOff>55033</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967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96960</xdr:rowOff>
    </xdr:from>
    <xdr:ext cx="762000" cy="259045"/>
    <xdr:sp macro="" textlink="">
      <xdr:nvSpPr>
        <xdr:cNvPr id="404" name="公債費負担の状況該当値テキスト">
          <a:extLst>
            <a:ext uri="{FF2B5EF4-FFF2-40B4-BE49-F238E27FC236}">
              <a16:creationId xmlns:a16="http://schemas.microsoft.com/office/drawing/2014/main" xmlns="" id="{00000000-0008-0000-0300-000094010000}"/>
            </a:ext>
          </a:extLst>
        </xdr:cNvPr>
        <xdr:cNvSpPr txBox="1"/>
      </xdr:nvSpPr>
      <xdr:spPr>
        <a:xfrm>
          <a:off x="17106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98072</xdr:rowOff>
    </xdr:from>
    <xdr:to>
      <xdr:col>77</xdr:col>
      <xdr:colOff>95250</xdr:colOff>
      <xdr:row>44</xdr:row>
      <xdr:rowOff>28222</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129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12999</xdr:rowOff>
    </xdr:from>
    <xdr:ext cx="7366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798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122061</xdr:rowOff>
    </xdr:from>
    <xdr:to>
      <xdr:col>68</xdr:col>
      <xdr:colOff>203200</xdr:colOff>
      <xdr:row>43</xdr:row>
      <xdr:rowOff>52211</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4351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36988</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020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令和５年度は、基金への積立が増加したことで充当可能基金が増額となり、地方債現在高などの将来負担額の見込みを充当可能な財源額が上回ったことで、令和４年度に続き比率なしとなっている。</a:t>
          </a:r>
        </a:p>
        <a:p>
          <a:r>
            <a:rPr kumimoji="1" lang="ja-JP" altLang="en-US" sz="1300">
              <a:latin typeface="ＭＳ Ｐゴシック" panose="020B0600070205080204" pitchFamily="50" charset="-128"/>
              <a:ea typeface="ＭＳ Ｐゴシック" panose="020B0600070205080204" pitchFamily="50" charset="-128"/>
            </a:rPr>
            <a:t>　しかしながら、新市民会館の建設や、学校施設の改修・改築などに伴い市債の発行や基金の活用が増加する見込みであることから、今後も比率の推移を注視していく必要がある。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xmlns=""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xmlns=""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xmlns=""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119309</xdr:rowOff>
    </xdr:from>
    <xdr:to>
      <xdr:col>72</xdr:col>
      <xdr:colOff>203200</xdr:colOff>
      <xdr:row>15</xdr:row>
      <xdr:rowOff>140758</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4401800" y="2691059"/>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xmlns=""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167287</xdr:rowOff>
    </xdr:from>
    <xdr:to>
      <xdr:col>68</xdr:col>
      <xdr:colOff>152400</xdr:colOff>
      <xdr:row>15</xdr:row>
      <xdr:rowOff>140758</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3512800" y="2396137"/>
          <a:ext cx="889000" cy="3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68509</xdr:rowOff>
    </xdr:from>
    <xdr:to>
      <xdr:col>73</xdr:col>
      <xdr:colOff>44450</xdr:colOff>
      <xdr:row>15</xdr:row>
      <xdr:rowOff>170109</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5240000" y="26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154886</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909800" y="272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89958</xdr:rowOff>
    </xdr:from>
    <xdr:to>
      <xdr:col>68</xdr:col>
      <xdr:colOff>203200</xdr:colOff>
      <xdr:row>16</xdr:row>
      <xdr:rowOff>20108</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4351000" y="26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4885</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020800" y="274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116487</xdr:rowOff>
    </xdr:from>
    <xdr:to>
      <xdr:col>64</xdr:col>
      <xdr:colOff>152400</xdr:colOff>
      <xdr:row>14</xdr:row>
      <xdr:rowOff>46637</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3462000" y="23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31414</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3131800" y="243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令和５年度では臨時財政対策債が減額となったが、地方交付税などが増額し、分母となる経常的一般財源等は増加した。一方で、人件費の経常的一般財源等は前年度同額程度であったことから、比率としては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78014</xdr:rowOff>
    </xdr:from>
    <xdr:to>
      <xdr:col>24</xdr:col>
      <xdr:colOff>25400</xdr:colOff>
      <xdr:row>36</xdr:row>
      <xdr:rowOff>127000</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flipV="1">
          <a:off x="3987800" y="625021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40113</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383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61686</xdr:rowOff>
    </xdr:from>
    <xdr:to>
      <xdr:col>19</xdr:col>
      <xdr:colOff>187325</xdr:colOff>
      <xdr:row>36</xdr:row>
      <xdr:rowOff>127000</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a:off x="3098800" y="62338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61686</xdr:rowOff>
    </xdr:from>
    <xdr:to>
      <xdr:col>15</xdr:col>
      <xdr:colOff>98425</xdr:colOff>
      <xdr:row>38</xdr:row>
      <xdr:rowOff>45357</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flipV="1">
          <a:off x="2209800" y="6233886"/>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45357</xdr:rowOff>
    </xdr:from>
    <xdr:to>
      <xdr:col>11</xdr:col>
      <xdr:colOff>9525</xdr:colOff>
      <xdr:row>38</xdr:row>
      <xdr:rowOff>127000</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flipV="1">
          <a:off x="1320800" y="65604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146249</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43741</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10886</xdr:rowOff>
    </xdr:from>
    <xdr:to>
      <xdr:col>15</xdr:col>
      <xdr:colOff>149225</xdr:colOff>
      <xdr:row>36</xdr:row>
      <xdr:rowOff>112486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61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122663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59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166007</xdr:rowOff>
    </xdr:from>
    <xdr:to>
      <xdr:col>11</xdr:col>
      <xdr:colOff>60325</xdr:colOff>
      <xdr:row>38</xdr:row>
      <xdr:rowOff>96157</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106334</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新型コロナウイルスワクチン接種事業の減額により物件費総額は減額となる一方で、物価高騰による委託料の増加などの影響で、経常的一般財源等は増加し、比率は令和４年度と同程度で推移し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xmlns=""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xmlns=""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xmlns=""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xmlns=""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7257</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5671800" y="23966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2" name="物件費平均値テキスト">
          <a:extLst>
            <a:ext uri="{FF2B5EF4-FFF2-40B4-BE49-F238E27FC236}">
              <a16:creationId xmlns:a16="http://schemas.microsoft.com/office/drawing/2014/main" xmlns="" id="{00000000-0008-0000-0400-000084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143329</xdr:rowOff>
    </xdr:from>
    <xdr:to>
      <xdr:col>78</xdr:col>
      <xdr:colOff>69850</xdr:colOff>
      <xdr:row>14</xdr:row>
      <xdr:rowOff>7257</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4782800" y="22007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132443</xdr:rowOff>
    </xdr:from>
    <xdr:to>
      <xdr:col>73</xdr:col>
      <xdr:colOff>180975</xdr:colOff>
      <xdr:row>12</xdr:row>
      <xdr:rowOff>143329</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a:off x="13893800" y="21898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132443</xdr:rowOff>
    </xdr:from>
    <xdr:to>
      <xdr:col>69</xdr:col>
      <xdr:colOff>92075</xdr:colOff>
      <xdr:row>13</xdr:row>
      <xdr:rowOff>4536</xdr:rowOff>
    </xdr:to>
    <xdr:cxnSp macro="">
      <xdr:nvCxnSpPr>
        <xdr:cNvPr id="140" name="直線コネクタ 139">
          <a:extLst>
            <a:ext uri="{FF2B5EF4-FFF2-40B4-BE49-F238E27FC236}">
              <a16:creationId xmlns:a16="http://schemas.microsoft.com/office/drawing/2014/main" xmlns="" id="{00000000-0008-0000-0400-00008C000000}"/>
            </a:ext>
          </a:extLst>
        </xdr:cNvPr>
        <xdr:cNvCxnSpPr/>
      </xdr:nvCxnSpPr>
      <xdr:spPr>
        <a:xfrm flipV="1">
          <a:off x="13004800" y="2189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xmlns=""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51" name="物件費該当値テキスト">
          <a:extLst>
            <a:ext uri="{FF2B5EF4-FFF2-40B4-BE49-F238E27FC236}">
              <a16:creationId xmlns:a16="http://schemas.microsoft.com/office/drawing/2014/main" xmlns="" id="{00000000-0008-0000-0400-000097000000}"/>
            </a:ext>
          </a:extLst>
        </xdr:cNvPr>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127907</xdr:rowOff>
    </xdr:from>
    <xdr:to>
      <xdr:col>78</xdr:col>
      <xdr:colOff>120650</xdr:colOff>
      <xdr:row>14</xdr:row>
      <xdr:rowOff>58057</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5621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68234</xdr:rowOff>
    </xdr:from>
    <xdr:ext cx="7366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5290800" y="212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92529</xdr:rowOff>
    </xdr:from>
    <xdr:to>
      <xdr:col>74</xdr:col>
      <xdr:colOff>31750</xdr:colOff>
      <xdr:row>13</xdr:row>
      <xdr:rowOff>22679</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4732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32856</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4401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81643</xdr:rowOff>
    </xdr:from>
    <xdr:to>
      <xdr:col>69</xdr:col>
      <xdr:colOff>142875</xdr:colOff>
      <xdr:row>13</xdr:row>
      <xdr:rowOff>11793</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3843000" y="213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21970</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3512800" y="190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125186</xdr:rowOff>
    </xdr:from>
    <xdr:to>
      <xdr:col>65</xdr:col>
      <xdr:colOff>53975</xdr:colOff>
      <xdr:row>13</xdr:row>
      <xdr:rowOff>55336</xdr:rowOff>
    </xdr:to>
    <xdr:sp macro="" textlink="">
      <xdr:nvSpPr>
        <xdr:cNvPr id="158" name="楕円 157">
          <a:extLst>
            <a:ext uri="{FF2B5EF4-FFF2-40B4-BE49-F238E27FC236}">
              <a16:creationId xmlns:a16="http://schemas.microsoft.com/office/drawing/2014/main" xmlns="" id="{00000000-0008-0000-0400-00009E000000}"/>
            </a:ext>
          </a:extLst>
        </xdr:cNvPr>
        <xdr:cNvSpPr/>
      </xdr:nvSpPr>
      <xdr:spPr>
        <a:xfrm>
          <a:off x="12954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65513</xdr:rowOff>
    </xdr:from>
    <xdr:ext cx="762000" cy="259045"/>
    <xdr:sp macro="" textlink="">
      <xdr:nvSpPr>
        <xdr:cNvPr id="159" name="テキスト ボックス 158">
          <a:extLst>
            <a:ext uri="{FF2B5EF4-FFF2-40B4-BE49-F238E27FC236}">
              <a16:creationId xmlns:a16="http://schemas.microsoft.com/office/drawing/2014/main" xmlns="" id="{00000000-0008-0000-0400-00009F000000}"/>
            </a:ext>
          </a:extLst>
        </xdr:cNvPr>
        <xdr:cNvSpPr txBox="1"/>
      </xdr:nvSpPr>
      <xdr:spPr>
        <a:xfrm>
          <a:off x="12623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xmlns=""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xmlns=""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では、生活支援緊急給付金事業などの臨時的な事業による扶助費総額の増加に加え、経常的な事業に係る一般財源等が増加した。地方交付税などが増額により、分母となる経常的一般財源等も増加したものの、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107950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3987800" y="101282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59</xdr:row>
      <xdr:rowOff>12700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3098800" y="10013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59</xdr:row>
      <xdr:rowOff>12700</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flipV="1">
          <a:off x="2209800" y="10013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60</xdr:row>
      <xdr:rowOff>50800</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flipV="1">
          <a:off x="1320800" y="10128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令和５年度では、維持補修費及び繰出金の総額が増加となったことに加え、経常的一般財源等が増加したことから、比率は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19050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9779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6350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4782800" y="971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57150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flipV="1">
          <a:off x="13893800" y="9715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59</xdr:row>
      <xdr:rowOff>57150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flipV="1">
          <a:off x="13004800" y="9829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令和５年度では、塵芥処理に係る負担金の増加や下水道事業への負担金・補助金の増加により、経常的一般財源等が増加し、比率も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xmlns=""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xmlns=""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xmlns=""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85090</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5671800" y="6047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xmlns=""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96520</xdr:rowOff>
    </xdr:from>
    <xdr:to>
      <xdr:col>78</xdr:col>
      <xdr:colOff>69850</xdr:colOff>
      <xdr:row>35</xdr:row>
      <xdr:rowOff>46990</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a:off x="14782800" y="59258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96520</xdr:rowOff>
    </xdr:from>
    <xdr:to>
      <xdr:col>73</xdr:col>
      <xdr:colOff>180975</xdr:colOff>
      <xdr:row>34</xdr:row>
      <xdr:rowOff>157480</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flipV="1">
          <a:off x="13893800" y="5925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77470</xdr:rowOff>
    </xdr:from>
    <xdr:to>
      <xdr:col>69</xdr:col>
      <xdr:colOff>92075</xdr:colOff>
      <xdr:row>34</xdr:row>
      <xdr:rowOff>157480</xdr:rowOff>
    </xdr:to>
    <xdr:cxnSp macro="">
      <xdr:nvCxnSpPr>
        <xdr:cNvPr id="323" name="直線コネクタ 322">
          <a:extLst>
            <a:ext uri="{FF2B5EF4-FFF2-40B4-BE49-F238E27FC236}">
              <a16:creationId xmlns:a16="http://schemas.microsoft.com/office/drawing/2014/main" xmlns="" id="{00000000-0008-0000-0400-000043010000}"/>
            </a:ext>
          </a:extLst>
        </xdr:cNvPr>
        <xdr:cNvCxnSpPr/>
      </xdr:nvCxnSpPr>
      <xdr:spPr>
        <a:xfrm>
          <a:off x="13004800" y="57353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xmlns=""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34290</xdr:rowOff>
    </xdr:from>
    <xdr:to>
      <xdr:col>82</xdr:col>
      <xdr:colOff>158750</xdr:colOff>
      <xdr:row>35</xdr:row>
      <xdr:rowOff>135890</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6459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50817</xdr:rowOff>
    </xdr:from>
    <xdr:ext cx="762000" cy="259045"/>
    <xdr:sp macro="" textlink="">
      <xdr:nvSpPr>
        <xdr:cNvPr id="334" name="補助費等該当値テキスト">
          <a:extLst>
            <a:ext uri="{FF2B5EF4-FFF2-40B4-BE49-F238E27FC236}">
              <a16:creationId xmlns:a16="http://schemas.microsoft.com/office/drawing/2014/main" xmlns="" id="{00000000-0008-0000-0400-00004E010000}"/>
            </a:ext>
          </a:extLst>
        </xdr:cNvPr>
        <xdr:cNvSpPr txBox="1"/>
      </xdr:nvSpPr>
      <xdr:spPr>
        <a:xfrm>
          <a:off x="16598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45720</xdr:rowOff>
    </xdr:from>
    <xdr:to>
      <xdr:col>74</xdr:col>
      <xdr:colOff>31750</xdr:colOff>
      <xdr:row>34</xdr:row>
      <xdr:rowOff>147320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4732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106680</xdr:rowOff>
    </xdr:from>
    <xdr:to>
      <xdr:col>69</xdr:col>
      <xdr:colOff>142875</xdr:colOff>
      <xdr:row>35</xdr:row>
      <xdr:rowOff>36830</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3843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47007</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3512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26670</xdr:rowOff>
    </xdr:from>
    <xdr:to>
      <xdr:col>65</xdr:col>
      <xdr:colOff>53975</xdr:colOff>
      <xdr:row>33</xdr:row>
      <xdr:rowOff>128270</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2954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138447</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2623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活用してきた市債の償還が本格化していることから公債費は増加傾向にあり、比率は、令和３年度に一時的に減少しているが、令和４年度では再び増加している。令和５年度は、公債費の一時的な減少とあわせて、経常的一般財源等も増加し、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xmlns=""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xmlns=""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xmlns=""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123734</xdr:rowOff>
    </xdr:from>
    <xdr:to>
      <xdr:col>24</xdr:col>
      <xdr:colOff>25400</xdr:colOff>
      <xdr:row>80</xdr:row>
      <xdr:rowOff>156392</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flipV="1">
          <a:off x="3987800" y="138397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7" name="公債費平均値テキスト">
          <a:extLst>
            <a:ext uri="{FF2B5EF4-FFF2-40B4-BE49-F238E27FC236}">
              <a16:creationId xmlns:a16="http://schemas.microsoft.com/office/drawing/2014/main" xmlns="" id="{00000000-0008-0000-0400-000079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64951</xdr:rowOff>
    </xdr:from>
    <xdr:to>
      <xdr:col>19</xdr:col>
      <xdr:colOff>187325</xdr:colOff>
      <xdr:row>80</xdr:row>
      <xdr:rowOff>156392</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a:off x="3098800" y="1378095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64951</xdr:rowOff>
    </xdr:from>
    <xdr:to>
      <xdr:col>15</xdr:col>
      <xdr:colOff>98425</xdr:colOff>
      <xdr:row>81</xdr:row>
      <xdr:rowOff>4536</xdr:rowOff>
    </xdr:to>
    <xdr:cxnSp macro="">
      <xdr:nvCxnSpPr>
        <xdr:cNvPr id="382" name="直線コネクタ 381">
          <a:extLst>
            <a:ext uri="{FF2B5EF4-FFF2-40B4-BE49-F238E27FC236}">
              <a16:creationId xmlns:a16="http://schemas.microsoft.com/office/drawing/2014/main" xmlns="" id="{00000000-0008-0000-0400-00007E010000}"/>
            </a:ext>
          </a:extLst>
        </xdr:cNvPr>
        <xdr:cNvCxnSpPr/>
      </xdr:nvCxnSpPr>
      <xdr:spPr>
        <a:xfrm flipV="1">
          <a:off x="2209800" y="1378095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110671</xdr:rowOff>
    </xdr:from>
    <xdr:to>
      <xdr:col>11</xdr:col>
      <xdr:colOff>9525</xdr:colOff>
      <xdr:row>81</xdr:row>
      <xdr:rowOff>4536</xdr:rowOff>
    </xdr:to>
    <xdr:cxnSp macro="">
      <xdr:nvCxnSpPr>
        <xdr:cNvPr id="385" name="直線コネクタ 384">
          <a:extLst>
            <a:ext uri="{FF2B5EF4-FFF2-40B4-BE49-F238E27FC236}">
              <a16:creationId xmlns:a16="http://schemas.microsoft.com/office/drawing/2014/main" xmlns="" id="{00000000-0008-0000-0400-000081010000}"/>
            </a:ext>
          </a:extLst>
        </xdr:cNvPr>
        <xdr:cNvCxnSpPr/>
      </xdr:nvCxnSpPr>
      <xdr:spPr>
        <a:xfrm>
          <a:off x="1320800" y="138266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xmlns=""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xmlns=""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72934</xdr:rowOff>
    </xdr:from>
    <xdr:to>
      <xdr:col>24</xdr:col>
      <xdr:colOff>76200</xdr:colOff>
      <xdr:row>81</xdr:row>
      <xdr:rowOff>3084</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4775200" y="1378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152961</xdr:rowOff>
    </xdr:from>
    <xdr:ext cx="762000" cy="259045"/>
    <xdr:sp macro="" textlink="">
      <xdr:nvSpPr>
        <xdr:cNvPr id="396" name="公債費該当値テキスト">
          <a:extLst>
            <a:ext uri="{FF2B5EF4-FFF2-40B4-BE49-F238E27FC236}">
              <a16:creationId xmlns:a16="http://schemas.microsoft.com/office/drawing/2014/main" xmlns="" id="{00000000-0008-0000-0400-00008C010000}"/>
            </a:ext>
          </a:extLst>
        </xdr:cNvPr>
        <xdr:cNvSpPr txBox="1"/>
      </xdr:nvSpPr>
      <xdr:spPr>
        <a:xfrm>
          <a:off x="4914900" y="1369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105592</xdr:rowOff>
    </xdr:from>
    <xdr:to>
      <xdr:col>20</xdr:col>
      <xdr:colOff>38100</xdr:colOff>
      <xdr:row>81</xdr:row>
      <xdr:rowOff>35742</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3937000" y="1382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20519</xdr:rowOff>
    </xdr:from>
    <xdr:ext cx="7366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3606800" y="1390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14151</xdr:rowOff>
    </xdr:from>
    <xdr:to>
      <xdr:col>15</xdr:col>
      <xdr:colOff>149225</xdr:colOff>
      <xdr:row>80</xdr:row>
      <xdr:rowOff>115751</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3048000" y="13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100528</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2717800" y="1381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125186</xdr:rowOff>
    </xdr:from>
    <xdr:to>
      <xdr:col>11</xdr:col>
      <xdr:colOff>60325</xdr:colOff>
      <xdr:row>81</xdr:row>
      <xdr:rowOff>55336</xdr:rowOff>
    </xdr:to>
    <xdr:sp macro="" textlink="">
      <xdr:nvSpPr>
        <xdr:cNvPr id="401" name="楕円 400">
          <a:extLst>
            <a:ext uri="{FF2B5EF4-FFF2-40B4-BE49-F238E27FC236}">
              <a16:creationId xmlns:a16="http://schemas.microsoft.com/office/drawing/2014/main" xmlns="" id="{00000000-0008-0000-0400-000091010000}"/>
            </a:ext>
          </a:extLst>
        </xdr:cNvPr>
        <xdr:cNvSpPr/>
      </xdr:nvSpPr>
      <xdr:spPr>
        <a:xfrm>
          <a:off x="2159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40113</xdr:rowOff>
    </xdr:from>
    <xdr:ext cx="762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828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59871</xdr:rowOff>
    </xdr:from>
    <xdr:to>
      <xdr:col>6</xdr:col>
      <xdr:colOff>171450</xdr:colOff>
      <xdr:row>80</xdr:row>
      <xdr:rowOff>161471</xdr:rowOff>
    </xdr:to>
    <xdr:sp macro="" textlink="">
      <xdr:nvSpPr>
        <xdr:cNvPr id="403" name="楕円 402">
          <a:extLst>
            <a:ext uri="{FF2B5EF4-FFF2-40B4-BE49-F238E27FC236}">
              <a16:creationId xmlns:a16="http://schemas.microsoft.com/office/drawing/2014/main" xmlns="" id="{00000000-0008-0000-0400-000093010000}"/>
            </a:ext>
          </a:extLst>
        </xdr:cNvPr>
        <xdr:cNvSpPr/>
      </xdr:nvSpPr>
      <xdr:spPr>
        <a:xfrm>
          <a:off x="1270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146248</xdr:rowOff>
    </xdr:from>
    <xdr:ext cx="762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939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xmlns=""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どの費目も増加傾向にあり、比率は前年度から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ポイント増加しているが、分母となる経常的一般財源等が大幅に増加した令和３年度以外は、概ね同水準で推移している。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xmlns=""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161289</xdr:rowOff>
    </xdr:from>
    <xdr:to>
      <xdr:col>82</xdr:col>
      <xdr:colOff>107950</xdr:colOff>
      <xdr:row>81</xdr:row>
      <xdr:rowOff>65278</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6510000" y="13020039"/>
          <a:ext cx="0" cy="93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37355</xdr:rowOff>
    </xdr:from>
    <xdr:ext cx="762000" cy="259045"/>
    <xdr:sp macro="" textlink="">
      <xdr:nvSpPr>
        <xdr:cNvPr id="431" name="公債費以外最小値テキスト">
          <a:extLst>
            <a:ext uri="{FF2B5EF4-FFF2-40B4-BE49-F238E27FC236}">
              <a16:creationId xmlns:a16="http://schemas.microsoft.com/office/drawing/2014/main" xmlns="" id="{00000000-0008-0000-0400-0000AF010000}"/>
            </a:ext>
          </a:extLst>
        </xdr:cNvPr>
        <xdr:cNvSpPr txBox="1"/>
      </xdr:nvSpPr>
      <xdr:spPr>
        <a:xfrm>
          <a:off x="16598900" y="139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65278</xdr:rowOff>
    </xdr:from>
    <xdr:to>
      <xdr:col>82</xdr:col>
      <xdr:colOff>196850</xdr:colOff>
      <xdr:row>81</xdr:row>
      <xdr:rowOff>65278</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6421100" y="1395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76217</xdr:rowOff>
    </xdr:from>
    <xdr:ext cx="762000" cy="259045"/>
    <xdr:sp macro="" textlink="">
      <xdr:nvSpPr>
        <xdr:cNvPr id="433" name="公債費以外最大値テキスト">
          <a:extLst>
            <a:ext uri="{FF2B5EF4-FFF2-40B4-BE49-F238E27FC236}">
              <a16:creationId xmlns:a16="http://schemas.microsoft.com/office/drawing/2014/main" xmlns="" id="{00000000-0008-0000-0400-0000B1010000}"/>
            </a:ext>
          </a:extLst>
        </xdr:cNvPr>
        <xdr:cNvSpPr txBox="1"/>
      </xdr:nvSpPr>
      <xdr:spPr>
        <a:xfrm>
          <a:off x="16598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161289</xdr:rowOff>
    </xdr:from>
    <xdr:to>
      <xdr:col>82</xdr:col>
      <xdr:colOff>196850</xdr:colOff>
      <xdr:row>75</xdr:row>
      <xdr:rowOff>161289</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6421100" y="1302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76</xdr:row>
      <xdr:rowOff>122428</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5671800" y="131206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6" name="公債費以外平均値テキスト">
          <a:extLst>
            <a:ext uri="{FF2B5EF4-FFF2-40B4-BE49-F238E27FC236}">
              <a16:creationId xmlns:a16="http://schemas.microsoft.com/office/drawing/2014/main" xmlns="" id="{00000000-0008-0000-0400-0000B4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76</xdr:row>
      <xdr:rowOff>90424</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4782800" y="128920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76</xdr:row>
      <xdr:rowOff>53848</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flipV="1">
          <a:off x="13893800" y="128920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117856</xdr:rowOff>
    </xdr:to>
    <xdr:cxnSp macro="">
      <xdr:nvCxnSpPr>
        <xdr:cNvPr id="444" name="直線コネクタ 443">
          <a:extLst>
            <a:ext uri="{FF2B5EF4-FFF2-40B4-BE49-F238E27FC236}">
              <a16:creationId xmlns:a16="http://schemas.microsoft.com/office/drawing/2014/main" xmlns="" id="{00000000-0008-0000-0400-0000BC010000}"/>
            </a:ext>
          </a:extLst>
        </xdr:cNvPr>
        <xdr:cNvCxnSpPr/>
      </xdr:nvCxnSpPr>
      <xdr:spPr>
        <a:xfrm flipV="1">
          <a:off x="13004800" y="130840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47" name="フローチャート: 判断 446">
          <a:extLst>
            <a:ext uri="{FF2B5EF4-FFF2-40B4-BE49-F238E27FC236}">
              <a16:creationId xmlns:a16="http://schemas.microsoft.com/office/drawing/2014/main" xmlns="" id="{00000000-0008-0000-0400-0000BF010000}"/>
            </a:ext>
          </a:extLst>
        </xdr:cNvPr>
        <xdr:cNvSpPr/>
      </xdr:nvSpPr>
      <xdr:spPr>
        <a:xfrm>
          <a:off x="12954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55" name="公債費以外該当値テキスト">
          <a:extLst>
            <a:ext uri="{FF2B5EF4-FFF2-40B4-BE49-F238E27FC236}">
              <a16:creationId xmlns:a16="http://schemas.microsoft.com/office/drawing/2014/main" xmlns="" id="{00000000-0008-0000-0400-0000C7010000}"/>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60" name="楕円 459">
          <a:extLst>
            <a:ext uri="{FF2B5EF4-FFF2-40B4-BE49-F238E27FC236}">
              <a16:creationId xmlns:a16="http://schemas.microsoft.com/office/drawing/2014/main" xmlns="" id="{00000000-0008-0000-0400-0000CC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61" name="テキスト ボックス 460">
          <a:extLst>
            <a:ext uri="{FF2B5EF4-FFF2-40B4-BE49-F238E27FC236}">
              <a16:creationId xmlns:a16="http://schemas.microsoft.com/office/drawing/2014/main" xmlns="" id="{00000000-0008-0000-0400-0000CD010000}"/>
            </a:ext>
          </a:extLst>
        </xdr:cNvPr>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62" name="楕円 461">
          <a:extLst>
            <a:ext uri="{FF2B5EF4-FFF2-40B4-BE49-F238E27FC236}">
              <a16:creationId xmlns:a16="http://schemas.microsoft.com/office/drawing/2014/main" xmlns="" id="{00000000-0008-0000-0400-0000CE010000}"/>
            </a:ext>
          </a:extLst>
        </xdr:cNvPr>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7383</xdr:rowOff>
    </xdr:from>
    <xdr:ext cx="762000" cy="259045"/>
    <xdr:sp macro="" textlink="">
      <xdr:nvSpPr>
        <xdr:cNvPr id="463" name="テキスト ボックス 462">
          <a:extLst>
            <a:ext uri="{FF2B5EF4-FFF2-40B4-BE49-F238E27FC236}">
              <a16:creationId xmlns:a16="http://schemas.microsoft.com/office/drawing/2014/main" xmlns="" id="{00000000-0008-0000-0400-0000CF010000}"/>
            </a:ext>
          </a:extLst>
        </xdr:cNvPr>
        <xdr:cNvSpPr txBox="1"/>
      </xdr:nvSpPr>
      <xdr:spPr>
        <a:xfrm>
          <a:off x="12623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9759</xdr:rowOff>
    </xdr:from>
    <xdr:to>
      <xdr:col>29</xdr:col>
      <xdr:colOff>127000</xdr:colOff>
      <xdr:row>17</xdr:row>
      <xdr:rowOff>73355</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2972034"/>
          <a:ext cx="647700" cy="63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73355</xdr:rowOff>
    </xdr:from>
    <xdr:to>
      <xdr:col>26</xdr:col>
      <xdr:colOff>50800</xdr:colOff>
      <xdr:row>17</xdr:row>
      <xdr:rowOff>90729</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4305300" y="3035630"/>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90729</xdr:rowOff>
    </xdr:from>
    <xdr:to>
      <xdr:col>22</xdr:col>
      <xdr:colOff>114300</xdr:colOff>
      <xdr:row>17</xdr:row>
      <xdr:rowOff>139123</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3053004"/>
          <a:ext cx="698500" cy="4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139123</xdr:rowOff>
    </xdr:from>
    <xdr:to>
      <xdr:col>18</xdr:col>
      <xdr:colOff>177800</xdr:colOff>
      <xdr:row>18</xdr:row>
      <xdr:rowOff>141844</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3101398"/>
          <a:ext cx="698500" cy="174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32168</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130409</xdr:rowOff>
    </xdr:from>
    <xdr:to>
      <xdr:col>29</xdr:col>
      <xdr:colOff>177800</xdr:colOff>
      <xdr:row>17</xdr:row>
      <xdr:rowOff>60559</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292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146936</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276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22555</xdr:rowOff>
    </xdr:from>
    <xdr:to>
      <xdr:col>26</xdr:col>
      <xdr:colOff>101600</xdr:colOff>
      <xdr:row>17</xdr:row>
      <xdr:rowOff>124155</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2984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134332</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275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39929</xdr:rowOff>
    </xdr:from>
    <xdr:to>
      <xdr:col>22</xdr:col>
      <xdr:colOff>165100</xdr:colOff>
      <xdr:row>17</xdr:row>
      <xdr:rowOff>141529</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3002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151706</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277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88323</xdr:rowOff>
    </xdr:from>
    <xdr:to>
      <xdr:col>19</xdr:col>
      <xdr:colOff>38100</xdr:colOff>
      <xdr:row>18</xdr:row>
      <xdr:rowOff>18473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305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28650</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281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91044</xdr:rowOff>
    </xdr:from>
    <xdr:to>
      <xdr:col>15</xdr:col>
      <xdr:colOff>101600</xdr:colOff>
      <xdr:row>19</xdr:row>
      <xdr:rowOff>21194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3224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31371</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29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221960</xdr:rowOff>
    </xdr:from>
    <xdr:to>
      <xdr:col>29</xdr:col>
      <xdr:colOff>127000</xdr:colOff>
      <xdr:row>34</xdr:row>
      <xdr:rowOff>246238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003800" y="6489410"/>
          <a:ext cx="647700" cy="2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246238</xdr:rowOff>
    </xdr:from>
    <xdr:to>
      <xdr:col>26</xdr:col>
      <xdr:colOff>50800</xdr:colOff>
      <xdr:row>34</xdr:row>
      <xdr:rowOff>295387</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4305300" y="6513688"/>
          <a:ext cx="698500" cy="49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295387</xdr:rowOff>
    </xdr:from>
    <xdr:to>
      <xdr:col>22</xdr:col>
      <xdr:colOff>114300</xdr:colOff>
      <xdr:row>35</xdr:row>
      <xdr:rowOff>36</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3606800" y="6562837"/>
          <a:ext cx="698500" cy="47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36</xdr:rowOff>
    </xdr:from>
    <xdr:to>
      <xdr:col>18</xdr:col>
      <xdr:colOff>177800</xdr:colOff>
      <xdr:row>35</xdr:row>
      <xdr:rowOff>79680</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2908300" y="6610386"/>
          <a:ext cx="698500" cy="79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171160</xdr:rowOff>
    </xdr:from>
    <xdr:to>
      <xdr:col>29</xdr:col>
      <xdr:colOff>177800</xdr:colOff>
      <xdr:row>34</xdr:row>
      <xdr:rowOff>272760</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438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79737</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34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195438</xdr:rowOff>
    </xdr:from>
    <xdr:to>
      <xdr:col>26</xdr:col>
      <xdr:colOff>101600</xdr:colOff>
      <xdr:row>34</xdr:row>
      <xdr:rowOff>297038</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646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307215</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6231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244587</xdr:rowOff>
    </xdr:from>
    <xdr:to>
      <xdr:col>22</xdr:col>
      <xdr:colOff>165100</xdr:colOff>
      <xdr:row>35</xdr:row>
      <xdr:rowOff>3287</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6512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13464</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628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292136</xdr:rowOff>
    </xdr:from>
    <xdr:to>
      <xdr:col>19</xdr:col>
      <xdr:colOff>38100</xdr:colOff>
      <xdr:row>35</xdr:row>
      <xdr:rowOff>50836</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6559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61013</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632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28880</xdr:rowOff>
    </xdr:from>
    <xdr:to>
      <xdr:col>15</xdr:col>
      <xdr:colOff>101600</xdr:colOff>
      <xdr:row>35</xdr:row>
      <xdr:rowOff>130480</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663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140657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64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165989</xdr:rowOff>
    </xdr:from>
    <xdr:to>
      <xdr:col>24</xdr:col>
      <xdr:colOff>63500</xdr:colOff>
      <xdr:row>33</xdr:row>
      <xdr:rowOff>49898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652389"/>
          <a:ext cx="8382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163246</xdr:rowOff>
    </xdr:from>
    <xdr:to>
      <xdr:col>19</xdr:col>
      <xdr:colOff>177800</xdr:colOff>
      <xdr:row>33</xdr:row>
      <xdr:rowOff>49898</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5649646"/>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163246</xdr:rowOff>
    </xdr:from>
    <xdr:to>
      <xdr:col>15</xdr:col>
      <xdr:colOff>50800</xdr:colOff>
      <xdr:row>33</xdr:row>
      <xdr:rowOff>111201</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5649646"/>
          <a:ext cx="889000" cy="1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111201</xdr:rowOff>
    </xdr:from>
    <xdr:to>
      <xdr:col>10</xdr:col>
      <xdr:colOff>114300</xdr:colOff>
      <xdr:row>36</xdr:row>
      <xdr:rowOff>60376</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5769051"/>
          <a:ext cx="889000" cy="46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115189</xdr:rowOff>
    </xdr:from>
    <xdr:to>
      <xdr:col>24</xdr:col>
      <xdr:colOff>114300</xdr:colOff>
      <xdr:row>33</xdr:row>
      <xdr:rowOff>45339</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6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138066</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4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170548</xdr:rowOff>
    </xdr:from>
    <xdr:to>
      <xdr:col>20</xdr:col>
      <xdr:colOff>38100</xdr:colOff>
      <xdr:row>33</xdr:row>
      <xdr:rowOff>100698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6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117225</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543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112446</xdr:rowOff>
    </xdr:from>
    <xdr:to>
      <xdr:col>15</xdr:col>
      <xdr:colOff>101600</xdr:colOff>
      <xdr:row>33</xdr:row>
      <xdr:rowOff>42596</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59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59123</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537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60401</xdr:rowOff>
    </xdr:from>
    <xdr:to>
      <xdr:col>10</xdr:col>
      <xdr:colOff>165100</xdr:colOff>
      <xdr:row>33</xdr:row>
      <xdr:rowOff>162001</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71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7078</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54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9576</xdr:rowOff>
    </xdr:from>
    <xdr:to>
      <xdr:col>6</xdr:col>
      <xdr:colOff>38100</xdr:colOff>
      <xdr:row>36</xdr:row>
      <xdr:rowOff>111176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1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127703</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595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45909</xdr:rowOff>
    </xdr:from>
    <xdr:to>
      <xdr:col>24</xdr:col>
      <xdr:colOff>63500</xdr:colOff>
      <xdr:row>56</xdr:row>
      <xdr:rowOff>83138</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3797300" y="9647109"/>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37679</xdr:rowOff>
    </xdr:from>
    <xdr:to>
      <xdr:col>19</xdr:col>
      <xdr:colOff>177800</xdr:colOff>
      <xdr:row>56</xdr:row>
      <xdr:rowOff>45909</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908300" y="9295979"/>
          <a:ext cx="889000" cy="3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37679</xdr:rowOff>
    </xdr:from>
    <xdr:to>
      <xdr:col>15</xdr:col>
      <xdr:colOff>50800</xdr:colOff>
      <xdr:row>58</xdr:row>
      <xdr:rowOff>21286</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2019300" y="9295979"/>
          <a:ext cx="889000" cy="66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xdr:rowOff>
    </xdr:from>
    <xdr:to>
      <xdr:col>10</xdr:col>
      <xdr:colOff>114300</xdr:colOff>
      <xdr:row>58</xdr:row>
      <xdr:rowOff>21286</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a:off x="1130300" y="994415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32338</xdr:rowOff>
    </xdr:from>
    <xdr:to>
      <xdr:col>24</xdr:col>
      <xdr:colOff>114300</xdr:colOff>
      <xdr:row>56</xdr:row>
      <xdr:rowOff>133938</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63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10765</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6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166559</xdr:rowOff>
    </xdr:from>
    <xdr:to>
      <xdr:col>20</xdr:col>
      <xdr:colOff>38100</xdr:colOff>
      <xdr:row>56</xdr:row>
      <xdr:rowOff>96709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5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87836</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6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158329</xdr:rowOff>
    </xdr:from>
    <xdr:to>
      <xdr:col>15</xdr:col>
      <xdr:colOff>101600</xdr:colOff>
      <xdr:row>54</xdr:row>
      <xdr:rowOff>88479</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2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105006</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902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141936</xdr:rowOff>
    </xdr:from>
    <xdr:to>
      <xdr:col>10</xdr:col>
      <xdr:colOff>165100</xdr:colOff>
      <xdr:row>58</xdr:row>
      <xdr:rowOff>72086</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9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63213</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1000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120708</xdr:rowOff>
    </xdr:from>
    <xdr:to>
      <xdr:col>6</xdr:col>
      <xdr:colOff>38100</xdr:colOff>
      <xdr:row>58</xdr:row>
      <xdr:rowOff>50858</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89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41985</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998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50164</xdr:rowOff>
    </xdr:from>
    <xdr:to>
      <xdr:col>24</xdr:col>
      <xdr:colOff>63500</xdr:colOff>
      <xdr:row>77</xdr:row>
      <xdr:rowOff>90297</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3797300" y="13251814"/>
          <a:ext cx="838200" cy="4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90297</xdr:rowOff>
    </xdr:from>
    <xdr:to>
      <xdr:col>19</xdr:col>
      <xdr:colOff>177800</xdr:colOff>
      <xdr:row>77</xdr:row>
      <xdr:rowOff>133477</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908300" y="13291947"/>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121538</xdr:rowOff>
    </xdr:from>
    <xdr:to>
      <xdr:col>15</xdr:col>
      <xdr:colOff>50800</xdr:colOff>
      <xdr:row>77</xdr:row>
      <xdr:rowOff>133477</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2019300" y="13323188"/>
          <a:ext cx="889000" cy="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98298</xdr:rowOff>
    </xdr:from>
    <xdr:to>
      <xdr:col>10</xdr:col>
      <xdr:colOff>114300</xdr:colOff>
      <xdr:row>77</xdr:row>
      <xdr:rowOff>121538</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a:off x="1130300" y="13299948"/>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170814</xdr:rowOff>
    </xdr:from>
    <xdr:to>
      <xdr:col>24</xdr:col>
      <xdr:colOff>114300</xdr:colOff>
      <xdr:row>77</xdr:row>
      <xdr:rowOff>100964</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20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149241</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17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39497</xdr:rowOff>
    </xdr:from>
    <xdr:to>
      <xdr:col>20</xdr:col>
      <xdr:colOff>38100</xdr:colOff>
      <xdr:row>77</xdr:row>
      <xdr:rowOff>141097</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2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132224</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33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82677</xdr:rowOff>
    </xdr:from>
    <xdr:to>
      <xdr:col>15</xdr:col>
      <xdr:colOff>101600</xdr:colOff>
      <xdr:row>78</xdr:row>
      <xdr:rowOff>12827</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2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3954</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37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70738</xdr:rowOff>
    </xdr:from>
    <xdr:to>
      <xdr:col>10</xdr:col>
      <xdr:colOff>165100</xdr:colOff>
      <xdr:row>78</xdr:row>
      <xdr:rowOff>888</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2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163465</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36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47498</xdr:rowOff>
    </xdr:from>
    <xdr:to>
      <xdr:col>6</xdr:col>
      <xdr:colOff>38100</xdr:colOff>
      <xdr:row>77</xdr:row>
      <xdr:rowOff>149098</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2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140225</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6263</xdr:rowOff>
    </xdr:from>
    <xdr:to>
      <xdr:col>24</xdr:col>
      <xdr:colOff>63500</xdr:colOff>
      <xdr:row>94</xdr:row>
      <xdr:rowOff>126082</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3797300" y="15951113"/>
          <a:ext cx="838200" cy="29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156485</xdr:rowOff>
    </xdr:from>
    <xdr:to>
      <xdr:col>19</xdr:col>
      <xdr:colOff>177800</xdr:colOff>
      <xdr:row>94</xdr:row>
      <xdr:rowOff>126082</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a:off x="2908300" y="15758435"/>
          <a:ext cx="889000" cy="48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156485</xdr:rowOff>
    </xdr:from>
    <xdr:to>
      <xdr:col>15</xdr:col>
      <xdr:colOff>50800</xdr:colOff>
      <xdr:row>96</xdr:row>
      <xdr:rowOff>121118</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5758435"/>
          <a:ext cx="889000" cy="82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121118</xdr:rowOff>
    </xdr:from>
    <xdr:to>
      <xdr:col>10</xdr:col>
      <xdr:colOff>114300</xdr:colOff>
      <xdr:row>96</xdr:row>
      <xdr:rowOff>141627</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flipV="1">
          <a:off x="1130300" y="16580318"/>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126913</xdr:rowOff>
    </xdr:from>
    <xdr:to>
      <xdr:col>24</xdr:col>
      <xdr:colOff>114300</xdr:colOff>
      <xdr:row>93</xdr:row>
      <xdr:rowOff>57063</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590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149790</xdr:rowOff>
    </xdr:from>
    <xdr:ext cx="599010"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575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75282</xdr:rowOff>
    </xdr:from>
    <xdr:to>
      <xdr:col>20</xdr:col>
      <xdr:colOff>38100</xdr:colOff>
      <xdr:row>95</xdr:row>
      <xdr:rowOff>5432</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619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21959</xdr:rowOff>
    </xdr:from>
    <xdr:ext cx="599010"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497795" y="1596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105685</xdr:rowOff>
    </xdr:from>
    <xdr:to>
      <xdr:col>15</xdr:col>
      <xdr:colOff>101600</xdr:colOff>
      <xdr:row>92</xdr:row>
      <xdr:rowOff>35835</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570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52362</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08795" y="154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70318</xdr:rowOff>
    </xdr:from>
    <xdr:to>
      <xdr:col>10</xdr:col>
      <xdr:colOff>165100</xdr:colOff>
      <xdr:row>97</xdr:row>
      <xdr:rowOff>468</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65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16995</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52111" y="163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90827</xdr:rowOff>
    </xdr:from>
    <xdr:to>
      <xdr:col>6</xdr:col>
      <xdr:colOff>38100</xdr:colOff>
      <xdr:row>97</xdr:row>
      <xdr:rowOff>20977</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655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37504</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63111" y="1632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xmlns=""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a:extLst>
            <a:ext uri="{FF2B5EF4-FFF2-40B4-BE49-F238E27FC236}">
              <a16:creationId xmlns:a16="http://schemas.microsoft.com/office/drawing/2014/main" xmlns="" id="{00000000-0008-0000-0600-000025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a:extLst>
            <a:ext uri="{FF2B5EF4-FFF2-40B4-BE49-F238E27FC236}">
              <a16:creationId xmlns:a16="http://schemas.microsoft.com/office/drawing/2014/main" xmlns="" id="{00000000-0008-0000-0600-000027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79491</xdr:rowOff>
    </xdr:from>
    <xdr:to>
      <xdr:col>55</xdr:col>
      <xdr:colOff>0</xdr:colOff>
      <xdr:row>36</xdr:row>
      <xdr:rowOff>105682</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9639300" y="6251691"/>
          <a:ext cx="8382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8" name="補助費等平均値テキスト">
          <a:extLst>
            <a:ext uri="{FF2B5EF4-FFF2-40B4-BE49-F238E27FC236}">
              <a16:creationId xmlns:a16="http://schemas.microsoft.com/office/drawing/2014/main" xmlns="" id="{00000000-0008-0000-0600-00002A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130208</xdr:rowOff>
    </xdr:from>
    <xdr:to>
      <xdr:col>50</xdr:col>
      <xdr:colOff>114300</xdr:colOff>
      <xdr:row>36</xdr:row>
      <xdr:rowOff>79491</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8750300" y="5959508"/>
          <a:ext cx="889000" cy="29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153057</xdr:rowOff>
    </xdr:from>
    <xdr:to>
      <xdr:col>45</xdr:col>
      <xdr:colOff>177800</xdr:colOff>
      <xdr:row>34</xdr:row>
      <xdr:rowOff>130208</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a:off x="7861300" y="5125107"/>
          <a:ext cx="889000" cy="83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91755</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8483111" y="62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153057</xdr:rowOff>
    </xdr:from>
    <xdr:to>
      <xdr:col>41</xdr:col>
      <xdr:colOff>50800</xdr:colOff>
      <xdr:row>37</xdr:row>
      <xdr:rowOff>105715</xdr:rowOff>
    </xdr:to>
    <xdr:cxnSp macro="">
      <xdr:nvCxnSpPr>
        <xdr:cNvPr id="306" name="直線コネクタ 305">
          <a:extLst>
            <a:ext uri="{FF2B5EF4-FFF2-40B4-BE49-F238E27FC236}">
              <a16:creationId xmlns:a16="http://schemas.microsoft.com/office/drawing/2014/main" xmlns="" id="{00000000-0008-0000-0600-000032010000}"/>
            </a:ext>
          </a:extLst>
        </xdr:cNvPr>
        <xdr:cNvCxnSpPr/>
      </xdr:nvCxnSpPr>
      <xdr:spPr>
        <a:xfrm flipV="1">
          <a:off x="6972300" y="5125107"/>
          <a:ext cx="889000" cy="132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a:extLst>
            <a:ext uri="{FF2B5EF4-FFF2-40B4-BE49-F238E27FC236}">
              <a16:creationId xmlns:a16="http://schemas.microsoft.com/office/drawing/2014/main" xmlns="" id="{00000000-0008-0000-0600-000033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44815</xdr:rowOff>
    </xdr:from>
    <xdr:ext cx="59901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561795" y="518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a:extLst>
            <a:ext uri="{FF2B5EF4-FFF2-40B4-BE49-F238E27FC236}">
              <a16:creationId xmlns:a16="http://schemas.microsoft.com/office/drawing/2014/main" xmlns="" id="{00000000-0008-0000-0600-000035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54882</xdr:rowOff>
    </xdr:from>
    <xdr:to>
      <xdr:col>55</xdr:col>
      <xdr:colOff>50800</xdr:colOff>
      <xdr:row>36</xdr:row>
      <xdr:rowOff>156482</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10426700" y="622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33309</xdr:rowOff>
    </xdr:from>
    <xdr:ext cx="534377" cy="259045"/>
    <xdr:sp macro="" textlink="">
      <xdr:nvSpPr>
        <xdr:cNvPr id="317" name="補助費等該当値テキスト">
          <a:extLst>
            <a:ext uri="{FF2B5EF4-FFF2-40B4-BE49-F238E27FC236}">
              <a16:creationId xmlns:a16="http://schemas.microsoft.com/office/drawing/2014/main" xmlns="" id="{00000000-0008-0000-0600-00003D010000}"/>
            </a:ext>
          </a:extLst>
        </xdr:cNvPr>
        <xdr:cNvSpPr txBox="1"/>
      </xdr:nvSpPr>
      <xdr:spPr>
        <a:xfrm>
          <a:off x="10528300" y="620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28691</xdr:rowOff>
    </xdr:from>
    <xdr:to>
      <xdr:col>50</xdr:col>
      <xdr:colOff>165100</xdr:colOff>
      <xdr:row>36</xdr:row>
      <xdr:rowOff>130291</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9588500" y="62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121418</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9372111" y="629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79408</xdr:rowOff>
    </xdr:from>
    <xdr:to>
      <xdr:col>46</xdr:col>
      <xdr:colOff>38100</xdr:colOff>
      <xdr:row>35</xdr:row>
      <xdr:rowOff>9558</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8699500" y="590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26085</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8483111" y="568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102257</xdr:rowOff>
    </xdr:from>
    <xdr:to>
      <xdr:col>41</xdr:col>
      <xdr:colOff>101600</xdr:colOff>
      <xdr:row>30</xdr:row>
      <xdr:rowOff>32407</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7810500" y="507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48934</xdr:rowOff>
    </xdr:from>
    <xdr:ext cx="599010"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7561795" y="484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54915</xdr:rowOff>
    </xdr:from>
    <xdr:to>
      <xdr:col>36</xdr:col>
      <xdr:colOff>165100</xdr:colOff>
      <xdr:row>37</xdr:row>
      <xdr:rowOff>156515</xdr:rowOff>
    </xdr:to>
    <xdr:sp macro="" textlink="">
      <xdr:nvSpPr>
        <xdr:cNvPr id="324" name="楕円 323">
          <a:extLst>
            <a:ext uri="{FF2B5EF4-FFF2-40B4-BE49-F238E27FC236}">
              <a16:creationId xmlns:a16="http://schemas.microsoft.com/office/drawing/2014/main" xmlns="" id="{00000000-0008-0000-0600-000044010000}"/>
            </a:ext>
          </a:extLst>
        </xdr:cNvPr>
        <xdr:cNvSpPr/>
      </xdr:nvSpPr>
      <xdr:spPr>
        <a:xfrm>
          <a:off x="6921500" y="63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147641</xdr:rowOff>
    </xdr:from>
    <xdr:ext cx="534377"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705111" y="649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xmlns=""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xmlns=""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xmlns=""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xmlns=""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131343</xdr:rowOff>
    </xdr:from>
    <xdr:to>
      <xdr:col>55</xdr:col>
      <xdr:colOff>0</xdr:colOff>
      <xdr:row>53</xdr:row>
      <xdr:rowOff>159220</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9639300" y="9046743"/>
          <a:ext cx="838200" cy="19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macro="" textlink="">
      <xdr:nvSpPr>
        <xdr:cNvPr id="355" name="普通建設事業費平均値テキスト">
          <a:extLst>
            <a:ext uri="{FF2B5EF4-FFF2-40B4-BE49-F238E27FC236}">
              <a16:creationId xmlns:a16="http://schemas.microsoft.com/office/drawing/2014/main" xmlns="" id="{00000000-0008-0000-0600-000063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159220</xdr:rowOff>
    </xdr:from>
    <xdr:to>
      <xdr:col>50</xdr:col>
      <xdr:colOff>114300</xdr:colOff>
      <xdr:row>55</xdr:row>
      <xdr:rowOff>14415</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flipV="1">
          <a:off x="8750300" y="9246070"/>
          <a:ext cx="889000" cy="19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35065</xdr:rowOff>
    </xdr:from>
    <xdr:to>
      <xdr:col>45</xdr:col>
      <xdr:colOff>177800</xdr:colOff>
      <xdr:row>55</xdr:row>
      <xdr:rowOff>14415</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a:off x="7861300" y="8779015"/>
          <a:ext cx="889000" cy="66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147121</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483111" y="95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35065</xdr:rowOff>
    </xdr:from>
    <xdr:to>
      <xdr:col>41</xdr:col>
      <xdr:colOff>50800</xdr:colOff>
      <xdr:row>53</xdr:row>
      <xdr:rowOff>163881</xdr:rowOff>
    </xdr:to>
    <xdr:cxnSp macro="">
      <xdr:nvCxnSpPr>
        <xdr:cNvPr id="363" name="直線コネクタ 362">
          <a:extLst>
            <a:ext uri="{FF2B5EF4-FFF2-40B4-BE49-F238E27FC236}">
              <a16:creationId xmlns:a16="http://schemas.microsoft.com/office/drawing/2014/main" xmlns="" id="{00000000-0008-0000-0600-00006B010000}"/>
            </a:ext>
          </a:extLst>
        </xdr:cNvPr>
        <xdr:cNvCxnSpPr/>
      </xdr:nvCxnSpPr>
      <xdr:spPr>
        <a:xfrm flipV="1">
          <a:off x="6972300" y="8779015"/>
          <a:ext cx="889000" cy="47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a:extLst>
            <a:ext uri="{FF2B5EF4-FFF2-40B4-BE49-F238E27FC236}">
              <a16:creationId xmlns:a16="http://schemas.microsoft.com/office/drawing/2014/main" xmlns="" id="{00000000-0008-0000-0600-00006E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101071</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05111" y="93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80543</xdr:rowOff>
    </xdr:from>
    <xdr:to>
      <xdr:col>55</xdr:col>
      <xdr:colOff>50800</xdr:colOff>
      <xdr:row>53</xdr:row>
      <xdr:rowOff>10693</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10426700" y="899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103420</xdr:rowOff>
    </xdr:from>
    <xdr:ext cx="534377" cy="259045"/>
    <xdr:sp macro="" textlink="">
      <xdr:nvSpPr>
        <xdr:cNvPr id="374" name="普通建設事業費該当値テキスト">
          <a:extLst>
            <a:ext uri="{FF2B5EF4-FFF2-40B4-BE49-F238E27FC236}">
              <a16:creationId xmlns:a16="http://schemas.microsoft.com/office/drawing/2014/main" xmlns="" id="{00000000-0008-0000-0600-000076010000}"/>
            </a:ext>
          </a:extLst>
        </xdr:cNvPr>
        <xdr:cNvSpPr txBox="1"/>
      </xdr:nvSpPr>
      <xdr:spPr>
        <a:xfrm>
          <a:off x="10528300" y="884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108420</xdr:rowOff>
    </xdr:from>
    <xdr:to>
      <xdr:col>50</xdr:col>
      <xdr:colOff>165100</xdr:colOff>
      <xdr:row>54</xdr:row>
      <xdr:rowOff>38570</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9588500" y="91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55097</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9372111" y="897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135065</xdr:rowOff>
    </xdr:from>
    <xdr:to>
      <xdr:col>46</xdr:col>
      <xdr:colOff>38100</xdr:colOff>
      <xdr:row>55</xdr:row>
      <xdr:rowOff>65215</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8699500" y="93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81742</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8483111" y="916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155715</xdr:rowOff>
    </xdr:from>
    <xdr:to>
      <xdr:col>41</xdr:col>
      <xdr:colOff>101600</xdr:colOff>
      <xdr:row>51</xdr:row>
      <xdr:rowOff>85865</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7810500" y="87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102392</xdr:rowOff>
    </xdr:from>
    <xdr:ext cx="599010"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7561795" y="850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113081</xdr:rowOff>
    </xdr:from>
    <xdr:to>
      <xdr:col>36</xdr:col>
      <xdr:colOff>165100</xdr:colOff>
      <xdr:row>54</xdr:row>
      <xdr:rowOff>43231</xdr:rowOff>
    </xdr:to>
    <xdr:sp macro="" textlink="">
      <xdr:nvSpPr>
        <xdr:cNvPr id="381" name="楕円 380">
          <a:extLst>
            <a:ext uri="{FF2B5EF4-FFF2-40B4-BE49-F238E27FC236}">
              <a16:creationId xmlns:a16="http://schemas.microsoft.com/office/drawing/2014/main" xmlns="" id="{00000000-0008-0000-0600-00007D010000}"/>
            </a:ext>
          </a:extLst>
        </xdr:cNvPr>
        <xdr:cNvSpPr/>
      </xdr:nvSpPr>
      <xdr:spPr>
        <a:xfrm>
          <a:off x="6921500" y="91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59758</xdr:rowOff>
    </xdr:from>
    <xdr:ext cx="534377"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705111" y="897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64148</xdr:rowOff>
    </xdr:from>
    <xdr:to>
      <xdr:col>55</xdr:col>
      <xdr:colOff>0</xdr:colOff>
      <xdr:row>78</xdr:row>
      <xdr:rowOff>138168</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9639300" y="13437248"/>
          <a:ext cx="838200" cy="7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138168</xdr:rowOff>
    </xdr:from>
    <xdr:to>
      <xdr:col>50</xdr:col>
      <xdr:colOff>114300</xdr:colOff>
      <xdr:row>78</xdr:row>
      <xdr:rowOff>139700</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8750300" y="13511268"/>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22245</xdr:rowOff>
    </xdr:from>
    <xdr:to>
      <xdr:col>45</xdr:col>
      <xdr:colOff>177800</xdr:colOff>
      <xdr:row>78</xdr:row>
      <xdr:rowOff>139700</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7861300" y="13395345"/>
          <a:ext cx="889000" cy="1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22245</xdr:rowOff>
    </xdr:from>
    <xdr:to>
      <xdr:col>41</xdr:col>
      <xdr:colOff>50800</xdr:colOff>
      <xdr:row>78</xdr:row>
      <xdr:rowOff>80242</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flipV="1">
          <a:off x="6972300" y="13395345"/>
          <a:ext cx="889000" cy="5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13348</xdr:rowOff>
    </xdr:from>
    <xdr:to>
      <xdr:col>55</xdr:col>
      <xdr:colOff>50800</xdr:colOff>
      <xdr:row>78</xdr:row>
      <xdr:rowOff>114948</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10426700" y="1338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99725</xdr:rowOff>
    </xdr:from>
    <xdr:ext cx="469744" cy="259045"/>
    <xdr:sp macro="" textlink="">
      <xdr:nvSpPr>
        <xdr:cNvPr id="429" name="普通建設事業費 （ うち新規整備　）該当値テキスト">
          <a:extLst>
            <a:ext uri="{FF2B5EF4-FFF2-40B4-BE49-F238E27FC236}">
              <a16:creationId xmlns:a16="http://schemas.microsoft.com/office/drawing/2014/main" xmlns="" id="{00000000-0008-0000-0600-0000AD010000}"/>
            </a:ext>
          </a:extLst>
        </xdr:cNvPr>
        <xdr:cNvSpPr txBox="1"/>
      </xdr:nvSpPr>
      <xdr:spPr>
        <a:xfrm>
          <a:off x="10528300" y="1330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87368</xdr:rowOff>
    </xdr:from>
    <xdr:to>
      <xdr:col>50</xdr:col>
      <xdr:colOff>165100</xdr:colOff>
      <xdr:row>79</xdr:row>
      <xdr:rowOff>17518</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9588500" y="1346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8645</xdr:rowOff>
    </xdr:from>
    <xdr:ext cx="313932"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482333" y="135531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142895</xdr:rowOff>
    </xdr:from>
    <xdr:to>
      <xdr:col>41</xdr:col>
      <xdr:colOff>101600</xdr:colOff>
      <xdr:row>78</xdr:row>
      <xdr:rowOff>73045</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7810500" y="133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64172</xdr:rowOff>
    </xdr:from>
    <xdr:ext cx="469744"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7626428" y="134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29442</xdr:rowOff>
    </xdr:from>
    <xdr:to>
      <xdr:col>36</xdr:col>
      <xdr:colOff>165100</xdr:colOff>
      <xdr:row>78</xdr:row>
      <xdr:rowOff>131042</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6921500" y="134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122169</xdr:rowOff>
    </xdr:from>
    <xdr:ext cx="469744"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737428" y="1349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xmlns=""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51233</xdr:rowOff>
    </xdr:from>
    <xdr:to>
      <xdr:col>54</xdr:col>
      <xdr:colOff>189865</xdr:colOff>
      <xdr:row>98</xdr:row>
      <xdr:rowOff>168242</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10475595" y="15824633"/>
          <a:ext cx="1270" cy="114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619</xdr:rowOff>
    </xdr:from>
    <xdr:ext cx="469744" cy="259045"/>
    <xdr:sp macro="" textlink="">
      <xdr:nvSpPr>
        <xdr:cNvPr id="464" name="普通建設事業費 （ うち更新整備　）最小値テキスト">
          <a:extLst>
            <a:ext uri="{FF2B5EF4-FFF2-40B4-BE49-F238E27FC236}">
              <a16:creationId xmlns:a16="http://schemas.microsoft.com/office/drawing/2014/main" xmlns="" id="{00000000-0008-0000-0600-0000D0010000}"/>
            </a:ext>
          </a:extLst>
        </xdr:cNvPr>
        <xdr:cNvSpPr txBox="1"/>
      </xdr:nvSpPr>
      <xdr:spPr>
        <a:xfrm>
          <a:off x="10528300" y="1697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168242</xdr:rowOff>
    </xdr:from>
    <xdr:to>
      <xdr:col>55</xdr:col>
      <xdr:colOff>88900</xdr:colOff>
      <xdr:row>98</xdr:row>
      <xdr:rowOff>168242</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697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169360</xdr:rowOff>
    </xdr:from>
    <xdr:ext cx="534377" cy="259045"/>
    <xdr:sp macro="" textlink="">
      <xdr:nvSpPr>
        <xdr:cNvPr id="466" name="普通建設事業費 （ うち更新整備　）最大値テキスト">
          <a:extLst>
            <a:ext uri="{FF2B5EF4-FFF2-40B4-BE49-F238E27FC236}">
              <a16:creationId xmlns:a16="http://schemas.microsoft.com/office/drawing/2014/main" xmlns="" id="{00000000-0008-0000-0600-0000D2010000}"/>
            </a:ext>
          </a:extLst>
        </xdr:cNvPr>
        <xdr:cNvSpPr txBox="1"/>
      </xdr:nvSpPr>
      <xdr:spPr>
        <a:xfrm>
          <a:off x="10528300" y="1559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51233</xdr:rowOff>
    </xdr:from>
    <xdr:to>
      <xdr:col>55</xdr:col>
      <xdr:colOff>88900</xdr:colOff>
      <xdr:row>92</xdr:row>
      <xdr:rowOff>51233</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10388600" y="1582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51233</xdr:rowOff>
    </xdr:from>
    <xdr:to>
      <xdr:col>55</xdr:col>
      <xdr:colOff>0</xdr:colOff>
      <xdr:row>93</xdr:row>
      <xdr:rowOff>168602</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9639300" y="15824633"/>
          <a:ext cx="838200" cy="28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37413</xdr:rowOff>
    </xdr:from>
    <xdr:ext cx="534377" cy="259045"/>
    <xdr:sp macro="" textlink="">
      <xdr:nvSpPr>
        <xdr:cNvPr id="469" name="普通建設事業費 （ うち更新整備　）平均値テキスト">
          <a:extLst>
            <a:ext uri="{FF2B5EF4-FFF2-40B4-BE49-F238E27FC236}">
              <a16:creationId xmlns:a16="http://schemas.microsoft.com/office/drawing/2014/main" xmlns="" id="{00000000-0008-0000-0600-0000D5010000}"/>
            </a:ext>
          </a:extLst>
        </xdr:cNvPr>
        <xdr:cNvSpPr txBox="1"/>
      </xdr:nvSpPr>
      <xdr:spPr>
        <a:xfrm>
          <a:off x="10528300" y="1649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58986</xdr:rowOff>
    </xdr:from>
    <xdr:to>
      <xdr:col>55</xdr:col>
      <xdr:colOff>50800</xdr:colOff>
      <xdr:row>96</xdr:row>
      <xdr:rowOff>160586</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10426700" y="1651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168602</xdr:rowOff>
    </xdr:from>
    <xdr:to>
      <xdr:col>50</xdr:col>
      <xdr:colOff>114300</xdr:colOff>
      <xdr:row>95</xdr:row>
      <xdr:rowOff>7455</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flipV="1">
          <a:off x="8750300" y="16113452"/>
          <a:ext cx="889000" cy="18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77812</xdr:rowOff>
    </xdr:from>
    <xdr:to>
      <xdr:col>50</xdr:col>
      <xdr:colOff>165100</xdr:colOff>
      <xdr:row>97</xdr:row>
      <xdr:rowOff>7962</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9588500" y="165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170539</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372111" y="1662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96120</xdr:rowOff>
    </xdr:from>
    <xdr:to>
      <xdr:col>45</xdr:col>
      <xdr:colOff>177800</xdr:colOff>
      <xdr:row>95</xdr:row>
      <xdr:rowOff>7455</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a:off x="7861300" y="15526620"/>
          <a:ext cx="889000" cy="76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124856</xdr:rowOff>
    </xdr:from>
    <xdr:to>
      <xdr:col>46</xdr:col>
      <xdr:colOff>38100</xdr:colOff>
      <xdr:row>97</xdr:row>
      <xdr:rowOff>55006</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8699500" y="1658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46133</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483111" y="166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96120</xdr:rowOff>
    </xdr:from>
    <xdr:to>
      <xdr:col>41</xdr:col>
      <xdr:colOff>50800</xdr:colOff>
      <xdr:row>94</xdr:row>
      <xdr:rowOff>58710</xdr:rowOff>
    </xdr:to>
    <xdr:cxnSp macro="">
      <xdr:nvCxnSpPr>
        <xdr:cNvPr id="477" name="直線コネクタ 476">
          <a:extLst>
            <a:ext uri="{FF2B5EF4-FFF2-40B4-BE49-F238E27FC236}">
              <a16:creationId xmlns:a16="http://schemas.microsoft.com/office/drawing/2014/main" xmlns="" id="{00000000-0008-0000-0600-0000DD010000}"/>
            </a:ext>
          </a:extLst>
        </xdr:cNvPr>
        <xdr:cNvCxnSpPr/>
      </xdr:nvCxnSpPr>
      <xdr:spPr>
        <a:xfrm flipV="1">
          <a:off x="6972300" y="15526620"/>
          <a:ext cx="889000" cy="64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46430</xdr:rowOff>
    </xdr:from>
    <xdr:to>
      <xdr:col>41</xdr:col>
      <xdr:colOff>101600</xdr:colOff>
      <xdr:row>96</xdr:row>
      <xdr:rowOff>148030</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7810500" y="1650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139157</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594111" y="165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114488</xdr:rowOff>
    </xdr:from>
    <xdr:to>
      <xdr:col>36</xdr:col>
      <xdr:colOff>165100</xdr:colOff>
      <xdr:row>97</xdr:row>
      <xdr:rowOff>44638</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6921500" y="1657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35765</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05111" y="1666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433</xdr:rowOff>
    </xdr:from>
    <xdr:to>
      <xdr:col>55</xdr:col>
      <xdr:colOff>50800</xdr:colOff>
      <xdr:row>92</xdr:row>
      <xdr:rowOff>102033</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10426700" y="157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124910</xdr:rowOff>
    </xdr:from>
    <xdr:ext cx="534377" cy="259045"/>
    <xdr:sp macro="" textlink="">
      <xdr:nvSpPr>
        <xdr:cNvPr id="488" name="普通建設事業費 （ うち更新整備　）該当値テキスト">
          <a:extLst>
            <a:ext uri="{FF2B5EF4-FFF2-40B4-BE49-F238E27FC236}">
              <a16:creationId xmlns:a16="http://schemas.microsoft.com/office/drawing/2014/main" xmlns="" id="{00000000-0008-0000-0600-0000E8010000}"/>
            </a:ext>
          </a:extLst>
        </xdr:cNvPr>
        <xdr:cNvSpPr txBox="1"/>
      </xdr:nvSpPr>
      <xdr:spPr>
        <a:xfrm>
          <a:off x="10528300" y="1572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117802</xdr:rowOff>
    </xdr:from>
    <xdr:to>
      <xdr:col>50</xdr:col>
      <xdr:colOff>165100</xdr:colOff>
      <xdr:row>94</xdr:row>
      <xdr:rowOff>47952</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9588500" y="1606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64479</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9372111" y="1583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128105</xdr:rowOff>
    </xdr:from>
    <xdr:to>
      <xdr:col>46</xdr:col>
      <xdr:colOff>38100</xdr:colOff>
      <xdr:row>95</xdr:row>
      <xdr:rowOff>58255</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8699500" y="162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74782</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8483111" y="1601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45320</xdr:rowOff>
    </xdr:from>
    <xdr:to>
      <xdr:col>41</xdr:col>
      <xdr:colOff>101600</xdr:colOff>
      <xdr:row>90</xdr:row>
      <xdr:rowOff>146920</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7810500" y="154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163447</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7594111" y="1525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7910</xdr:rowOff>
    </xdr:from>
    <xdr:to>
      <xdr:col>36</xdr:col>
      <xdr:colOff>165100</xdr:colOff>
      <xdr:row>94</xdr:row>
      <xdr:rowOff>109510</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6921500" y="161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126037</xdr:rowOff>
    </xdr:from>
    <xdr:ext cx="534377"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6705111" y="1589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xmlns=""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xmlns=""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3" name="災害復旧事業費最大値テキスト">
          <a:extLst>
            <a:ext uri="{FF2B5EF4-FFF2-40B4-BE49-F238E27FC236}">
              <a16:creationId xmlns:a16="http://schemas.microsoft.com/office/drawing/2014/main" xmlns="" id="{00000000-0008-0000-0600-00000B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171132</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5481300" y="6686232"/>
          <a:ext cx="8382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6" name="災害復旧事業費平均値テキスト">
          <a:extLst>
            <a:ext uri="{FF2B5EF4-FFF2-40B4-BE49-F238E27FC236}">
              <a16:creationId xmlns:a16="http://schemas.microsoft.com/office/drawing/2014/main" xmlns="" id="{00000000-0008-0000-0600-00000E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171132</xdr:rowOff>
    </xdr:from>
    <xdr:to>
      <xdr:col>81</xdr:col>
      <xdr:colOff>50800</xdr:colOff>
      <xdr:row>39</xdr:row>
      <xdr:rowOff>11303</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flipV="1">
          <a:off x="14592300" y="6686232"/>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11303</xdr:rowOff>
    </xdr:from>
    <xdr:to>
      <xdr:col>76</xdr:col>
      <xdr:colOff>114300</xdr:colOff>
      <xdr:row>39</xdr:row>
      <xdr:rowOff>30353</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flipV="1">
          <a:off x="13703300" y="669785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91884</xdr:rowOff>
    </xdr:from>
    <xdr:to>
      <xdr:col>71</xdr:col>
      <xdr:colOff>177800</xdr:colOff>
      <xdr:row>39</xdr:row>
      <xdr:rowOff>30353</xdr:rowOff>
    </xdr:to>
    <xdr:cxnSp macro="">
      <xdr:nvCxnSpPr>
        <xdr:cNvPr id="534" name="直線コネクタ 533">
          <a:extLst>
            <a:ext uri="{FF2B5EF4-FFF2-40B4-BE49-F238E27FC236}">
              <a16:creationId xmlns:a16="http://schemas.microsoft.com/office/drawing/2014/main" xmlns="" id="{00000000-0008-0000-0600-000016020000}"/>
            </a:ext>
          </a:extLst>
        </xdr:cNvPr>
        <xdr:cNvCxnSpPr/>
      </xdr:nvCxnSpPr>
      <xdr:spPr>
        <a:xfrm>
          <a:off x="12814300" y="6606984"/>
          <a:ext cx="889000" cy="10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a:extLst>
            <a:ext uri="{FF2B5EF4-FFF2-40B4-BE49-F238E27FC236}">
              <a16:creationId xmlns:a16="http://schemas.microsoft.com/office/drawing/2014/main" xmlns="" id="{00000000-0008-0000-0600-00002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120332</xdr:rowOff>
    </xdr:from>
    <xdr:to>
      <xdr:col>81</xdr:col>
      <xdr:colOff>101600</xdr:colOff>
      <xdr:row>39</xdr:row>
      <xdr:rowOff>50482</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5430500" y="663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41609</xdr:rowOff>
    </xdr:from>
    <xdr:ext cx="378565"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5292017" y="6728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131953</xdr:rowOff>
    </xdr:from>
    <xdr:to>
      <xdr:col>76</xdr:col>
      <xdr:colOff>165100</xdr:colOff>
      <xdr:row>39</xdr:row>
      <xdr:rowOff>62103</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4541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53230</xdr:rowOff>
    </xdr:from>
    <xdr:ext cx="378565"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4403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151003</xdr:rowOff>
    </xdr:from>
    <xdr:to>
      <xdr:col>72</xdr:col>
      <xdr:colOff>38100</xdr:colOff>
      <xdr:row>39</xdr:row>
      <xdr:rowOff>81153</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3652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72280</xdr:rowOff>
    </xdr:from>
    <xdr:ext cx="313932"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35463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41084</xdr:rowOff>
    </xdr:from>
    <xdr:to>
      <xdr:col>67</xdr:col>
      <xdr:colOff>101600</xdr:colOff>
      <xdr:row>38</xdr:row>
      <xdr:rowOff>142684</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2763500" y="65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133811</xdr:rowOff>
    </xdr:from>
    <xdr:ext cx="378565"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625017" y="664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xmlns=""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xmlns=""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xmlns=""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xmlns=""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xmlns=""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xmlns=""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xmlns=""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7" name="公債費最小値テキスト">
          <a:extLst>
            <a:ext uri="{FF2B5EF4-FFF2-40B4-BE49-F238E27FC236}">
              <a16:creationId xmlns:a16="http://schemas.microsoft.com/office/drawing/2014/main" xmlns="" id="{00000000-0008-0000-0600-000073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9" name="公債費最大値テキスト">
          <a:extLst>
            <a:ext uri="{FF2B5EF4-FFF2-40B4-BE49-F238E27FC236}">
              <a16:creationId xmlns:a16="http://schemas.microsoft.com/office/drawing/2014/main" xmlns="" id="{00000000-0008-0000-0600-000075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56794</xdr:rowOff>
    </xdr:from>
    <xdr:to>
      <xdr:col>85</xdr:col>
      <xdr:colOff>127000</xdr:colOff>
      <xdr:row>73</xdr:row>
      <xdr:rowOff>64681</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5481300" y="12572644"/>
          <a:ext cx="8382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32" name="公債費平均値テキスト">
          <a:extLst>
            <a:ext uri="{FF2B5EF4-FFF2-40B4-BE49-F238E27FC236}">
              <a16:creationId xmlns:a16="http://schemas.microsoft.com/office/drawing/2014/main" xmlns="" id="{00000000-0008-0000-0600-000078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56794</xdr:rowOff>
    </xdr:from>
    <xdr:to>
      <xdr:col>81</xdr:col>
      <xdr:colOff>50800</xdr:colOff>
      <xdr:row>73</xdr:row>
      <xdr:rowOff>80969</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4592300" y="12572644"/>
          <a:ext cx="8890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80969</xdr:rowOff>
    </xdr:from>
    <xdr:to>
      <xdr:col>76</xdr:col>
      <xdr:colOff>114300</xdr:colOff>
      <xdr:row>73</xdr:row>
      <xdr:rowOff>97275</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flipV="1">
          <a:off x="13703300" y="12596819"/>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97275</xdr:rowOff>
    </xdr:from>
    <xdr:to>
      <xdr:col>71</xdr:col>
      <xdr:colOff>177800</xdr:colOff>
      <xdr:row>73</xdr:row>
      <xdr:rowOff>146558</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flipV="1">
          <a:off x="12814300" y="12613125"/>
          <a:ext cx="889000" cy="4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13881</xdr:rowOff>
    </xdr:from>
    <xdr:to>
      <xdr:col>85</xdr:col>
      <xdr:colOff>177800</xdr:colOff>
      <xdr:row>73</xdr:row>
      <xdr:rowOff>115481</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6268700" y="125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36758</xdr:rowOff>
    </xdr:from>
    <xdr:ext cx="534377" cy="259045"/>
    <xdr:sp macro="" textlink="">
      <xdr:nvSpPr>
        <xdr:cNvPr id="651" name="公債費該当値テキスト">
          <a:extLst>
            <a:ext uri="{FF2B5EF4-FFF2-40B4-BE49-F238E27FC236}">
              <a16:creationId xmlns:a16="http://schemas.microsoft.com/office/drawing/2014/main" xmlns="" id="{00000000-0008-0000-0600-00008B020000}"/>
            </a:ext>
          </a:extLst>
        </xdr:cNvPr>
        <xdr:cNvSpPr txBox="1"/>
      </xdr:nvSpPr>
      <xdr:spPr>
        <a:xfrm>
          <a:off x="16370300" y="123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5994</xdr:rowOff>
    </xdr:from>
    <xdr:to>
      <xdr:col>81</xdr:col>
      <xdr:colOff>101600</xdr:colOff>
      <xdr:row>73</xdr:row>
      <xdr:rowOff>107594</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5430500" y="125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124121</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5214111" y="12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30169</xdr:rowOff>
    </xdr:from>
    <xdr:to>
      <xdr:col>76</xdr:col>
      <xdr:colOff>165100</xdr:colOff>
      <xdr:row>73</xdr:row>
      <xdr:rowOff>131769</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4541500" y="125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148296</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4325111" y="1232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46475</xdr:rowOff>
    </xdr:from>
    <xdr:to>
      <xdr:col>72</xdr:col>
      <xdr:colOff>38100</xdr:colOff>
      <xdr:row>73</xdr:row>
      <xdr:rowOff>148075</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3652500" y="125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164602</xdr:rowOff>
    </xdr:from>
    <xdr:ext cx="534377"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3436111" y="1233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95758</xdr:rowOff>
    </xdr:from>
    <xdr:to>
      <xdr:col>67</xdr:col>
      <xdr:colOff>101600</xdr:colOff>
      <xdr:row>74</xdr:row>
      <xdr:rowOff>25908</xdr:rowOff>
    </xdr:to>
    <xdr:sp macro="" textlink="">
      <xdr:nvSpPr>
        <xdr:cNvPr id="658" name="楕円 657">
          <a:extLst>
            <a:ext uri="{FF2B5EF4-FFF2-40B4-BE49-F238E27FC236}">
              <a16:creationId xmlns:a16="http://schemas.microsoft.com/office/drawing/2014/main" xmlns="" id="{00000000-0008-0000-0600-000092020000}"/>
            </a:ext>
          </a:extLst>
        </xdr:cNvPr>
        <xdr:cNvSpPr/>
      </xdr:nvSpPr>
      <xdr:spPr>
        <a:xfrm>
          <a:off x="12763500" y="126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42435</xdr:rowOff>
    </xdr:from>
    <xdr:ext cx="534377"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547111" y="1238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xmlns=""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4" name="積立金最小値テキスト">
          <a:extLst>
            <a:ext uri="{FF2B5EF4-FFF2-40B4-BE49-F238E27FC236}">
              <a16:creationId xmlns:a16="http://schemas.microsoft.com/office/drawing/2014/main" xmlns="" id="{00000000-0008-0000-0600-0000AC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6" name="積立金最大値テキスト">
          <a:extLst>
            <a:ext uri="{FF2B5EF4-FFF2-40B4-BE49-F238E27FC236}">
              <a16:creationId xmlns:a16="http://schemas.microsoft.com/office/drawing/2014/main" xmlns="" id="{00000000-0008-0000-0600-0000AE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129908</xdr:rowOff>
    </xdr:from>
    <xdr:to>
      <xdr:col>85</xdr:col>
      <xdr:colOff>127000</xdr:colOff>
      <xdr:row>89</xdr:row>
      <xdr:rowOff>138215</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5481300" y="15388958"/>
          <a:ext cx="8382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9" name="積立金平均値テキスト">
          <a:extLst>
            <a:ext uri="{FF2B5EF4-FFF2-40B4-BE49-F238E27FC236}">
              <a16:creationId xmlns:a16="http://schemas.microsoft.com/office/drawing/2014/main" xmlns="" id="{00000000-0008-0000-0600-0000B1020000}"/>
            </a:ext>
          </a:extLst>
        </xdr:cNvPr>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129908</xdr:rowOff>
    </xdr:from>
    <xdr:to>
      <xdr:col>81</xdr:col>
      <xdr:colOff>50800</xdr:colOff>
      <xdr:row>96</xdr:row>
      <xdr:rowOff>51270</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4592300" y="15388958"/>
          <a:ext cx="889000" cy="112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14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51270</xdr:rowOff>
    </xdr:from>
    <xdr:to>
      <xdr:col>76</xdr:col>
      <xdr:colOff>114300</xdr:colOff>
      <xdr:row>98</xdr:row>
      <xdr:rowOff>154330</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flipV="1">
          <a:off x="13703300" y="16510470"/>
          <a:ext cx="889000" cy="44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131451</xdr:rowOff>
    </xdr:from>
    <xdr:to>
      <xdr:col>71</xdr:col>
      <xdr:colOff>177800</xdr:colOff>
      <xdr:row>98</xdr:row>
      <xdr:rowOff>154330</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a:off x="12814300" y="16933551"/>
          <a:ext cx="8890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700" name="フローチャート: 判断 699">
          <a:extLst>
            <a:ext uri="{FF2B5EF4-FFF2-40B4-BE49-F238E27FC236}">
              <a16:creationId xmlns:a16="http://schemas.microsoft.com/office/drawing/2014/main" xmlns="" id="{00000000-0008-0000-0600-0000BC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87415</xdr:rowOff>
    </xdr:from>
    <xdr:to>
      <xdr:col>85</xdr:col>
      <xdr:colOff>177800</xdr:colOff>
      <xdr:row>90</xdr:row>
      <xdr:rowOff>17565</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6268700" y="1534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40442</xdr:rowOff>
    </xdr:from>
    <xdr:ext cx="534377" cy="259045"/>
    <xdr:sp macro="" textlink="">
      <xdr:nvSpPr>
        <xdr:cNvPr id="708" name="積立金該当値テキスト">
          <a:extLst>
            <a:ext uri="{FF2B5EF4-FFF2-40B4-BE49-F238E27FC236}">
              <a16:creationId xmlns:a16="http://schemas.microsoft.com/office/drawing/2014/main" xmlns="" id="{00000000-0008-0000-0600-0000C4020000}"/>
            </a:ext>
          </a:extLst>
        </xdr:cNvPr>
        <xdr:cNvSpPr txBox="1"/>
      </xdr:nvSpPr>
      <xdr:spPr>
        <a:xfrm>
          <a:off x="16370300" y="1529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79108</xdr:rowOff>
    </xdr:from>
    <xdr:to>
      <xdr:col>81</xdr:col>
      <xdr:colOff>101600</xdr:colOff>
      <xdr:row>90</xdr:row>
      <xdr:rowOff>9258</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5430500" y="153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25785</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5214111" y="1511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470</xdr:rowOff>
    </xdr:from>
    <xdr:to>
      <xdr:col>76</xdr:col>
      <xdr:colOff>165100</xdr:colOff>
      <xdr:row>96</xdr:row>
      <xdr:rowOff>102070</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4541500" y="164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118597</xdr:rowOff>
    </xdr:from>
    <xdr:ext cx="534377"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4325111" y="1623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103530</xdr:rowOff>
    </xdr:from>
    <xdr:to>
      <xdr:col>72</xdr:col>
      <xdr:colOff>38100</xdr:colOff>
      <xdr:row>99</xdr:row>
      <xdr:rowOff>33680</xdr:rowOff>
    </xdr:to>
    <xdr:sp macro="" textlink="">
      <xdr:nvSpPr>
        <xdr:cNvPr id="713" name="楕円 712">
          <a:extLst>
            <a:ext uri="{FF2B5EF4-FFF2-40B4-BE49-F238E27FC236}">
              <a16:creationId xmlns:a16="http://schemas.microsoft.com/office/drawing/2014/main" xmlns="" id="{00000000-0008-0000-0600-0000C9020000}"/>
            </a:ext>
          </a:extLst>
        </xdr:cNvPr>
        <xdr:cNvSpPr/>
      </xdr:nvSpPr>
      <xdr:spPr>
        <a:xfrm>
          <a:off x="13652500" y="169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24807</xdr:rowOff>
    </xdr:from>
    <xdr:ext cx="469744"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3468428" y="1699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80651</xdr:rowOff>
    </xdr:from>
    <xdr:to>
      <xdr:col>67</xdr:col>
      <xdr:colOff>101600</xdr:colOff>
      <xdr:row>99</xdr:row>
      <xdr:rowOff>10801</xdr:rowOff>
    </xdr:to>
    <xdr:sp macro="" textlink="">
      <xdr:nvSpPr>
        <xdr:cNvPr id="715" name="楕円 714">
          <a:extLst>
            <a:ext uri="{FF2B5EF4-FFF2-40B4-BE49-F238E27FC236}">
              <a16:creationId xmlns:a16="http://schemas.microsoft.com/office/drawing/2014/main" xmlns="" id="{00000000-0008-0000-0600-0000CB020000}"/>
            </a:ext>
          </a:extLst>
        </xdr:cNvPr>
        <xdr:cNvSpPr/>
      </xdr:nvSpPr>
      <xdr:spPr>
        <a:xfrm>
          <a:off x="12763500" y="1688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1928</xdr:rowOff>
    </xdr:from>
    <xdr:ext cx="469744"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2579428" y="1697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xmlns=""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xmlns=""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5" name="投資及び出資金最大値テキスト">
          <a:extLst>
            <a:ext uri="{FF2B5EF4-FFF2-40B4-BE49-F238E27FC236}">
              <a16:creationId xmlns:a16="http://schemas.microsoft.com/office/drawing/2014/main" xmlns="" id="{00000000-0008-0000-0600-0000E9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26216</xdr:rowOff>
    </xdr:from>
    <xdr:to>
      <xdr:col>116</xdr:col>
      <xdr:colOff>63500</xdr:colOff>
      <xdr:row>39</xdr:row>
      <xdr:rowOff>26380</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flipV="1">
          <a:off x="21323300" y="6712766"/>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8" name="投資及び出資金平均値テキスト">
          <a:extLst>
            <a:ext uri="{FF2B5EF4-FFF2-40B4-BE49-F238E27FC236}">
              <a16:creationId xmlns:a16="http://schemas.microsoft.com/office/drawing/2014/main" xmlns="" id="{00000000-0008-0000-0600-0000EC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26380</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flipV="1">
          <a:off x="20434300" y="6712930"/>
          <a:ext cx="889000" cy="7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xmlns="" id="{00000000-0008-0000-06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7" name="フローチャート: 判断 756">
          <a:extLst>
            <a:ext uri="{FF2B5EF4-FFF2-40B4-BE49-F238E27FC236}">
              <a16:creationId xmlns:a16="http://schemas.microsoft.com/office/drawing/2014/main" xmlns="" id="{00000000-0008-0000-0600-0000F5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9" name="フローチャート: 判断 758">
          <a:extLst>
            <a:ext uri="{FF2B5EF4-FFF2-40B4-BE49-F238E27FC236}">
              <a16:creationId xmlns:a16="http://schemas.microsoft.com/office/drawing/2014/main" xmlns="" id="{00000000-0008-0000-0600-0000F7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146866</xdr:rowOff>
    </xdr:from>
    <xdr:to>
      <xdr:col>116</xdr:col>
      <xdr:colOff>114300</xdr:colOff>
      <xdr:row>39</xdr:row>
      <xdr:rowOff>77016</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22110700" y="66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61793</xdr:rowOff>
    </xdr:from>
    <xdr:ext cx="378565" cy="259045"/>
    <xdr:sp macro="" textlink="">
      <xdr:nvSpPr>
        <xdr:cNvPr id="767" name="投資及び出資金該当値テキスト">
          <a:extLst>
            <a:ext uri="{FF2B5EF4-FFF2-40B4-BE49-F238E27FC236}">
              <a16:creationId xmlns:a16="http://schemas.microsoft.com/office/drawing/2014/main" xmlns="" id="{00000000-0008-0000-0600-0000FF020000}"/>
            </a:ext>
          </a:extLst>
        </xdr:cNvPr>
        <xdr:cNvSpPr txBox="1"/>
      </xdr:nvSpPr>
      <xdr:spPr>
        <a:xfrm>
          <a:off x="22212300" y="657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147030</xdr:rowOff>
    </xdr:from>
    <xdr:to>
      <xdr:col>112</xdr:col>
      <xdr:colOff>38100</xdr:colOff>
      <xdr:row>39</xdr:row>
      <xdr:rowOff>77180</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212725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68307</xdr:rowOff>
    </xdr:from>
    <xdr:ext cx="378565"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21134017" y="6754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xmlns=""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xmlns=""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xmlns=""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xmlns=""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6" name="貸付金最小値テキスト">
          <a:extLst>
            <a:ext uri="{FF2B5EF4-FFF2-40B4-BE49-F238E27FC236}">
              <a16:creationId xmlns:a16="http://schemas.microsoft.com/office/drawing/2014/main" xmlns="" id="{00000000-0008-0000-0600-00001C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8" name="貸付金最大値テキスト">
          <a:extLst>
            <a:ext uri="{FF2B5EF4-FFF2-40B4-BE49-F238E27FC236}">
              <a16:creationId xmlns:a16="http://schemas.microsoft.com/office/drawing/2014/main" xmlns="" id="{00000000-0008-0000-0600-00001E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111811</xdr:rowOff>
    </xdr:from>
    <xdr:to>
      <xdr:col>116</xdr:col>
      <xdr:colOff>63500</xdr:colOff>
      <xdr:row>57</xdr:row>
      <xdr:rowOff>40545</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21323300" y="9713011"/>
          <a:ext cx="838200" cy="10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801" name="貸付金平均値テキスト">
          <a:extLst>
            <a:ext uri="{FF2B5EF4-FFF2-40B4-BE49-F238E27FC236}">
              <a16:creationId xmlns:a16="http://schemas.microsoft.com/office/drawing/2014/main" xmlns="" id="{00000000-0008-0000-0600-000021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111811</xdr:rowOff>
    </xdr:from>
    <xdr:to>
      <xdr:col>111</xdr:col>
      <xdr:colOff>177800</xdr:colOff>
      <xdr:row>57</xdr:row>
      <xdr:rowOff>46717</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flipV="1">
          <a:off x="20434300" y="9713011"/>
          <a:ext cx="889000" cy="10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44603</xdr:rowOff>
    </xdr:from>
    <xdr:to>
      <xdr:col>107</xdr:col>
      <xdr:colOff>50800</xdr:colOff>
      <xdr:row>57</xdr:row>
      <xdr:rowOff>46717</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a:off x="19545300" y="9817253"/>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43974</xdr:rowOff>
    </xdr:from>
    <xdr:to>
      <xdr:col>102</xdr:col>
      <xdr:colOff>114300</xdr:colOff>
      <xdr:row>57</xdr:row>
      <xdr:rowOff>44603</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a:off x="18656300" y="9816624"/>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2" name="フローチャート: 判断 811">
          <a:extLst>
            <a:ext uri="{FF2B5EF4-FFF2-40B4-BE49-F238E27FC236}">
              <a16:creationId xmlns:a16="http://schemas.microsoft.com/office/drawing/2014/main" xmlns="" id="{00000000-0008-0000-0600-00002C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161195</xdr:rowOff>
    </xdr:from>
    <xdr:to>
      <xdr:col>116</xdr:col>
      <xdr:colOff>114300</xdr:colOff>
      <xdr:row>57</xdr:row>
      <xdr:rowOff>91345</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2110700" y="97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139622</xdr:rowOff>
    </xdr:from>
    <xdr:ext cx="469744" cy="259045"/>
    <xdr:sp macro="" textlink="">
      <xdr:nvSpPr>
        <xdr:cNvPr id="820" name="貸付金該当値テキスト">
          <a:extLst>
            <a:ext uri="{FF2B5EF4-FFF2-40B4-BE49-F238E27FC236}">
              <a16:creationId xmlns:a16="http://schemas.microsoft.com/office/drawing/2014/main" xmlns="" id="{00000000-0008-0000-0600-000034030000}"/>
            </a:ext>
          </a:extLst>
        </xdr:cNvPr>
        <xdr:cNvSpPr txBox="1"/>
      </xdr:nvSpPr>
      <xdr:spPr>
        <a:xfrm>
          <a:off x="22212300" y="97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61011</xdr:rowOff>
    </xdr:from>
    <xdr:to>
      <xdr:col>112</xdr:col>
      <xdr:colOff>38100</xdr:colOff>
      <xdr:row>56</xdr:row>
      <xdr:rowOff>162611</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1272500" y="96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153738</xdr:rowOff>
    </xdr:from>
    <xdr:ext cx="469744"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1088428" y="975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167367</xdr:rowOff>
    </xdr:from>
    <xdr:to>
      <xdr:col>107</xdr:col>
      <xdr:colOff>101600</xdr:colOff>
      <xdr:row>57</xdr:row>
      <xdr:rowOff>97517</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20383500" y="97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88644</xdr:rowOff>
    </xdr:from>
    <xdr:ext cx="469744"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20199428" y="986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165253</xdr:rowOff>
    </xdr:from>
    <xdr:to>
      <xdr:col>102</xdr:col>
      <xdr:colOff>165100</xdr:colOff>
      <xdr:row>57</xdr:row>
      <xdr:rowOff>95403</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19494500" y="97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86530</xdr:rowOff>
    </xdr:from>
    <xdr:ext cx="469744"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9310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164624</xdr:rowOff>
    </xdr:from>
    <xdr:to>
      <xdr:col>98</xdr:col>
      <xdr:colOff>38100</xdr:colOff>
      <xdr:row>57</xdr:row>
      <xdr:rowOff>94774</xdr:rowOff>
    </xdr:to>
    <xdr:sp macro="" textlink="">
      <xdr:nvSpPr>
        <xdr:cNvPr id="827" name="楕円 826">
          <a:extLst>
            <a:ext uri="{FF2B5EF4-FFF2-40B4-BE49-F238E27FC236}">
              <a16:creationId xmlns:a16="http://schemas.microsoft.com/office/drawing/2014/main" xmlns="" id="{00000000-0008-0000-0600-00003B030000}"/>
            </a:ext>
          </a:extLst>
        </xdr:cNvPr>
        <xdr:cNvSpPr/>
      </xdr:nvSpPr>
      <xdr:spPr>
        <a:xfrm>
          <a:off x="18605500" y="97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85901</xdr:rowOff>
    </xdr:from>
    <xdr:ext cx="469744"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421428" y="985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xmlns=""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52" name="繰出金最小値テキスト">
          <a:extLst>
            <a:ext uri="{FF2B5EF4-FFF2-40B4-BE49-F238E27FC236}">
              <a16:creationId xmlns:a16="http://schemas.microsoft.com/office/drawing/2014/main" xmlns="" id="{00000000-0008-0000-0600-000054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4" name="繰出金最大値テキスト">
          <a:extLst>
            <a:ext uri="{FF2B5EF4-FFF2-40B4-BE49-F238E27FC236}">
              <a16:creationId xmlns:a16="http://schemas.microsoft.com/office/drawing/2014/main" xmlns="" id="{00000000-0008-0000-0600-000056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167132</xdr:rowOff>
    </xdr:from>
    <xdr:to>
      <xdr:col>116</xdr:col>
      <xdr:colOff>63500</xdr:colOff>
      <xdr:row>74</xdr:row>
      <xdr:rowOff>9123</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1323300" y="12682982"/>
          <a:ext cx="8382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115059</xdr:rowOff>
    </xdr:from>
    <xdr:ext cx="534377" cy="259045"/>
    <xdr:sp macro="" textlink="">
      <xdr:nvSpPr>
        <xdr:cNvPr id="857" name="繰出金平均値テキスト">
          <a:extLst>
            <a:ext uri="{FF2B5EF4-FFF2-40B4-BE49-F238E27FC236}">
              <a16:creationId xmlns:a16="http://schemas.microsoft.com/office/drawing/2014/main" xmlns="" id="{00000000-0008-0000-0600-000059030000}"/>
            </a:ext>
          </a:extLst>
        </xdr:cNvPr>
        <xdr:cNvSpPr txBox="1"/>
      </xdr:nvSpPr>
      <xdr:spPr>
        <a:xfrm>
          <a:off x="22212300" y="1263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9123</xdr:rowOff>
    </xdr:from>
    <xdr:to>
      <xdr:col>111</xdr:col>
      <xdr:colOff>177800</xdr:colOff>
      <xdr:row>74</xdr:row>
      <xdr:rowOff>41722</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20434300" y="12696423"/>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125026</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056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41722</xdr:rowOff>
    </xdr:from>
    <xdr:to>
      <xdr:col>107</xdr:col>
      <xdr:colOff>50800</xdr:colOff>
      <xdr:row>74</xdr:row>
      <xdr:rowOff>77932</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19545300" y="12729022"/>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143541</xdr:rowOff>
    </xdr:from>
    <xdr:to>
      <xdr:col>102</xdr:col>
      <xdr:colOff>114300</xdr:colOff>
      <xdr:row>74</xdr:row>
      <xdr:rowOff>77932</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a:off x="18656300" y="12487941"/>
          <a:ext cx="889000" cy="27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116332</xdr:rowOff>
    </xdr:from>
    <xdr:to>
      <xdr:col>116</xdr:col>
      <xdr:colOff>114300</xdr:colOff>
      <xdr:row>74</xdr:row>
      <xdr:rowOff>46482</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2110700" y="1263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139209</xdr:rowOff>
    </xdr:from>
    <xdr:ext cx="534377" cy="259045"/>
    <xdr:sp macro="" textlink="">
      <xdr:nvSpPr>
        <xdr:cNvPr id="876" name="繰出金該当値テキスト">
          <a:extLst>
            <a:ext uri="{FF2B5EF4-FFF2-40B4-BE49-F238E27FC236}">
              <a16:creationId xmlns:a16="http://schemas.microsoft.com/office/drawing/2014/main" xmlns="" id="{00000000-0008-0000-0600-00006C030000}"/>
            </a:ext>
          </a:extLst>
        </xdr:cNvPr>
        <xdr:cNvSpPr txBox="1"/>
      </xdr:nvSpPr>
      <xdr:spPr>
        <a:xfrm>
          <a:off x="22212300" y="1248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129773</xdr:rowOff>
    </xdr:from>
    <xdr:to>
      <xdr:col>112</xdr:col>
      <xdr:colOff>38100</xdr:colOff>
      <xdr:row>74</xdr:row>
      <xdr:rowOff>59923</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1272500" y="1264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76450</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1056111" y="124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162372</xdr:rowOff>
    </xdr:from>
    <xdr:to>
      <xdr:col>107</xdr:col>
      <xdr:colOff>101600</xdr:colOff>
      <xdr:row>74</xdr:row>
      <xdr:rowOff>92522</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0383500" y="1267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109049</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0167111" y="124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27132</xdr:rowOff>
    </xdr:from>
    <xdr:to>
      <xdr:col>102</xdr:col>
      <xdr:colOff>165100</xdr:colOff>
      <xdr:row>74</xdr:row>
      <xdr:rowOff>128732</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9494500" y="127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145259</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9278111" y="1248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92741</xdr:rowOff>
    </xdr:from>
    <xdr:to>
      <xdr:col>98</xdr:col>
      <xdr:colOff>38100</xdr:colOff>
      <xdr:row>73</xdr:row>
      <xdr:rowOff>22891</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18605500" y="124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14018</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389111" y="1252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xmlns=""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xmlns=""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xmlns=""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xmlns=""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xmlns=""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xmlns=""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xmlns=""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人件費は、会計年度任用職員の報酬等の増加により、</a:t>
          </a:r>
          <a:r>
            <a:rPr kumimoji="1" lang="en-US" altLang="ja-JP" sz="1300">
              <a:latin typeface="ＭＳ Ｐゴシック" panose="020B0600070205080204" pitchFamily="50" charset="-128"/>
              <a:ea typeface="ＭＳ Ｐゴシック" panose="020B0600070205080204" pitchFamily="50" charset="-128"/>
            </a:rPr>
            <a:t>1,453</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扶助費は、電力・ガス・食料品等価格高騰緊急支援給付金給付事業などの給付金事業の終了により減額となる一方で、新たに実施する生活支援緊急給付金事業の影響などで、</a:t>
          </a:r>
          <a:r>
            <a:rPr kumimoji="1" lang="en-US" altLang="ja-JP" sz="1300">
              <a:latin typeface="ＭＳ Ｐゴシック" panose="020B0600070205080204" pitchFamily="50" charset="-128"/>
              <a:ea typeface="ＭＳ Ｐゴシック" panose="020B0600070205080204" pitchFamily="50" charset="-128"/>
            </a:rPr>
            <a:t>8,919</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普通建設事業費は、学校施設の改修・改築や新市民会館建設事業の影響等により</a:t>
          </a:r>
          <a:r>
            <a:rPr kumimoji="1" lang="en-US" altLang="ja-JP" sz="1300">
              <a:latin typeface="ＭＳ Ｐゴシック" panose="020B0600070205080204" pitchFamily="50" charset="-128"/>
              <a:ea typeface="ＭＳ Ｐゴシック" panose="020B0600070205080204" pitchFamily="50" charset="-128"/>
            </a:rPr>
            <a:t>15,695</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積立金は、新設した「丸亀市次世代育成基金」への積立で令和４年度に大きく増加したが、令和５年度も「丸亀市モーターボート競走収益基金」や「丸亀市教育文化体育基金」への積立を行ったことから、令和４年度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公債費は、学校施設の整備など、これまでに活用してきた市債の償還が続いており、令和５年度では一時的に減少したものの、高い水準で推移している。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125549</xdr:rowOff>
    </xdr:from>
    <xdr:to>
      <xdr:col>24</xdr:col>
      <xdr:colOff>63500</xdr:colOff>
      <xdr:row>33</xdr:row>
      <xdr:rowOff>11793</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611949"/>
          <a:ext cx="83820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11793</xdr:rowOff>
    </xdr:from>
    <xdr:to>
      <xdr:col>19</xdr:col>
      <xdr:colOff>177800</xdr:colOff>
      <xdr:row>33</xdr:row>
      <xdr:rowOff>65133</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66964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110308</xdr:rowOff>
    </xdr:from>
    <xdr:to>
      <xdr:col>15</xdr:col>
      <xdr:colOff>50800</xdr:colOff>
      <xdr:row>33</xdr:row>
      <xdr:rowOff>65133</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5596708"/>
          <a:ext cx="889000" cy="12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151130</xdr:rowOff>
    </xdr:from>
    <xdr:to>
      <xdr:col>10</xdr:col>
      <xdr:colOff>114300</xdr:colOff>
      <xdr:row>32</xdr:row>
      <xdr:rowOff>110308</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46608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74749</xdr:rowOff>
    </xdr:from>
    <xdr:to>
      <xdr:col>24</xdr:col>
      <xdr:colOff>114300</xdr:colOff>
      <xdr:row>33</xdr:row>
      <xdr:rowOff>4899</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5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97626</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41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132443</xdr:rowOff>
    </xdr:from>
    <xdr:to>
      <xdr:col>20</xdr:col>
      <xdr:colOff>38100</xdr:colOff>
      <xdr:row>33</xdr:row>
      <xdr:rowOff>62593</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6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79120</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39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14333</xdr:rowOff>
    </xdr:from>
    <xdr:to>
      <xdr:col>15</xdr:col>
      <xdr:colOff>101600</xdr:colOff>
      <xdr:row>33</xdr:row>
      <xdr:rowOff>115933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6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132460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44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59508</xdr:rowOff>
    </xdr:from>
    <xdr:to>
      <xdr:col>10</xdr:col>
      <xdr:colOff>165100</xdr:colOff>
      <xdr:row>32</xdr:row>
      <xdr:rowOff>161108</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5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6185</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3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100330</xdr:rowOff>
    </xdr:from>
    <xdr:to>
      <xdr:col>6</xdr:col>
      <xdr:colOff>38100</xdr:colOff>
      <xdr:row>32</xdr:row>
      <xdr:rowOff>30480</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47007</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1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129238</xdr:rowOff>
    </xdr:from>
    <xdr:to>
      <xdr:col>24</xdr:col>
      <xdr:colOff>62865</xdr:colOff>
      <xdr:row>57</xdr:row>
      <xdr:rowOff>148981</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9387538"/>
          <a:ext cx="1270" cy="53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152808</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992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148981</xdr:rowOff>
    </xdr:from>
    <xdr:to>
      <xdr:col>24</xdr:col>
      <xdr:colOff>152400</xdr:colOff>
      <xdr:row>57</xdr:row>
      <xdr:rowOff>148981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992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75915</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916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129238</xdr:rowOff>
    </xdr:from>
    <xdr:to>
      <xdr:col>24</xdr:col>
      <xdr:colOff>152400</xdr:colOff>
      <xdr:row>54</xdr:row>
      <xdr:rowOff>129238</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938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130541</xdr:rowOff>
    </xdr:from>
    <xdr:to>
      <xdr:col>24</xdr:col>
      <xdr:colOff>63500</xdr:colOff>
      <xdr:row>55</xdr:row>
      <xdr:rowOff>65893</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9388841"/>
          <a:ext cx="838200" cy="1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28129</xdr:rowOff>
    </xdr:from>
    <xdr:ext cx="534377"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629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49702</xdr:rowOff>
    </xdr:from>
    <xdr:to>
      <xdr:col>24</xdr:col>
      <xdr:colOff>114300</xdr:colOff>
      <xdr:row>56</xdr:row>
      <xdr:rowOff>151302</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65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65893</xdr:rowOff>
    </xdr:from>
    <xdr:to>
      <xdr:col>19</xdr:col>
      <xdr:colOff>177800</xdr:colOff>
      <xdr:row>55</xdr:row>
      <xdr:rowOff>168549</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908300" y="9495643"/>
          <a:ext cx="889000" cy="10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47523</xdr:rowOff>
    </xdr:from>
    <xdr:to>
      <xdr:col>20</xdr:col>
      <xdr:colOff>38100</xdr:colOff>
      <xdr:row>56</xdr:row>
      <xdr:rowOff>149123</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64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140250</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97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142863</xdr:rowOff>
    </xdr:from>
    <xdr:to>
      <xdr:col>15</xdr:col>
      <xdr:colOff>50800</xdr:colOff>
      <xdr:row>55</xdr:row>
      <xdr:rowOff>168549</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019300" y="8543913"/>
          <a:ext cx="889000" cy="105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34272</xdr:rowOff>
    </xdr:from>
    <xdr:to>
      <xdr:col>15</xdr:col>
      <xdr:colOff>101600</xdr:colOff>
      <xdr:row>56</xdr:row>
      <xdr:rowOff>135872</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6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126999</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97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142863</xdr:rowOff>
    </xdr:from>
    <xdr:to>
      <xdr:col>10</xdr:col>
      <xdr:colOff>114300</xdr:colOff>
      <xdr:row>56</xdr:row>
      <xdr:rowOff>105966</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8543913"/>
          <a:ext cx="889000" cy="116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23741</xdr:rowOff>
    </xdr:from>
    <xdr:to>
      <xdr:col>10</xdr:col>
      <xdr:colOff>165100</xdr:colOff>
      <xdr:row>52</xdr:row>
      <xdr:rowOff>125341</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89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116468</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03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57193</xdr:rowOff>
    </xdr:from>
    <xdr:to>
      <xdr:col>6</xdr:col>
      <xdr:colOff>38100</xdr:colOff>
      <xdr:row>56</xdr:row>
      <xdr:rowOff>158793</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65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149920</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75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79741</xdr:rowOff>
    </xdr:from>
    <xdr:to>
      <xdr:col>24</xdr:col>
      <xdr:colOff>114300</xdr:colOff>
      <xdr:row>55</xdr:row>
      <xdr:rowOff>9891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33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31465</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28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15093</xdr:rowOff>
    </xdr:from>
    <xdr:to>
      <xdr:col>20</xdr:col>
      <xdr:colOff>38100</xdr:colOff>
      <xdr:row>55</xdr:row>
      <xdr:rowOff>116693</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133220</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922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117749</xdr:rowOff>
    </xdr:from>
    <xdr:to>
      <xdr:col>15</xdr:col>
      <xdr:colOff>101600</xdr:colOff>
      <xdr:row>56</xdr:row>
      <xdr:rowOff>47899</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5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64426</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932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92063</xdr:rowOff>
    </xdr:from>
    <xdr:to>
      <xdr:col>10</xdr:col>
      <xdr:colOff>165100</xdr:colOff>
      <xdr:row>50</xdr:row>
      <xdr:rowOff>22213</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849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38740</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19795" y="826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55166</xdr:rowOff>
    </xdr:from>
    <xdr:to>
      <xdr:col>6</xdr:col>
      <xdr:colOff>38100</xdr:colOff>
      <xdr:row>56</xdr:row>
      <xdr:rowOff>156766</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6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1843</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943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84703</xdr:rowOff>
    </xdr:from>
    <xdr:to>
      <xdr:col>24</xdr:col>
      <xdr:colOff>63500</xdr:colOff>
      <xdr:row>74</xdr:row>
      <xdr:rowOff>92837</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2600553"/>
          <a:ext cx="838200" cy="17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164865</xdr:rowOff>
    </xdr:from>
    <xdr:to>
      <xdr:col>19</xdr:col>
      <xdr:colOff>177800</xdr:colOff>
      <xdr:row>74</xdr:row>
      <xdr:rowOff>92837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908300" y="12680715"/>
          <a:ext cx="889000" cy="9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164865</xdr:rowOff>
    </xdr:from>
    <xdr:to>
      <xdr:col>15</xdr:col>
      <xdr:colOff>50800</xdr:colOff>
      <xdr:row>76</xdr:row>
      <xdr:rowOff>97123</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2680715"/>
          <a:ext cx="889000" cy="44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97123</xdr:rowOff>
    </xdr:from>
    <xdr:to>
      <xdr:col>10</xdr:col>
      <xdr:colOff>114300</xdr:colOff>
      <xdr:row>77</xdr:row>
      <xdr:rowOff>71520</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127323"/>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33903</xdr:rowOff>
    </xdr:from>
    <xdr:to>
      <xdr:col>24</xdr:col>
      <xdr:colOff>114300</xdr:colOff>
      <xdr:row>73</xdr:row>
      <xdr:rowOff>135503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54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56780</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40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42037</xdr:rowOff>
    </xdr:from>
    <xdr:to>
      <xdr:col>20</xdr:col>
      <xdr:colOff>38100</xdr:colOff>
      <xdr:row>74</xdr:row>
      <xdr:rowOff>143637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72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160164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50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114065</xdr:rowOff>
    </xdr:from>
    <xdr:to>
      <xdr:col>15</xdr:col>
      <xdr:colOff>101600</xdr:colOff>
      <xdr:row>74</xdr:row>
      <xdr:rowOff>44215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6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60742</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40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46323</xdr:rowOff>
    </xdr:from>
    <xdr:to>
      <xdr:col>10</xdr:col>
      <xdr:colOff>165100</xdr:colOff>
      <xdr:row>76</xdr:row>
      <xdr:rowOff>147923</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0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164451</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85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20720</xdr:rowOff>
    </xdr:from>
    <xdr:to>
      <xdr:col>6</xdr:col>
      <xdr:colOff>38100</xdr:colOff>
      <xdr:row>77</xdr:row>
      <xdr:rowOff>122320</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2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138847</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99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2769</xdr:rowOff>
    </xdr:from>
    <xdr:to>
      <xdr:col>24</xdr:col>
      <xdr:colOff>63500</xdr:colOff>
      <xdr:row>97</xdr:row>
      <xdr:rowOff>41859</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3797300" y="16461969"/>
          <a:ext cx="838200" cy="2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162792</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27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2769</xdr:rowOff>
    </xdr:from>
    <xdr:to>
      <xdr:col>19</xdr:col>
      <xdr:colOff>177800</xdr:colOff>
      <xdr:row>96</xdr:row>
      <xdr:rowOff>83426</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908300" y="16461969"/>
          <a:ext cx="889000" cy="8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65295</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1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83426</xdr:rowOff>
    </xdr:from>
    <xdr:to>
      <xdr:col>15</xdr:col>
      <xdr:colOff>50800</xdr:colOff>
      <xdr:row>98</xdr:row>
      <xdr:rowOff>114288</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019300" y="16542626"/>
          <a:ext cx="889000" cy="37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55466</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114288</xdr:rowOff>
    </xdr:from>
    <xdr:to>
      <xdr:col>10</xdr:col>
      <xdr:colOff>114300</xdr:colOff>
      <xdr:row>99</xdr:row>
      <xdr:rowOff>16408</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1130300" y="16916388"/>
          <a:ext cx="889000" cy="7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33977</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4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90403</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5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162509</xdr:rowOff>
    </xdr:from>
    <xdr:to>
      <xdr:col>24</xdr:col>
      <xdr:colOff>114300</xdr:colOff>
      <xdr:row>97</xdr:row>
      <xdr:rowOff>92659</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6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140936</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60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123419</xdr:rowOff>
    </xdr:from>
    <xdr:to>
      <xdr:col>20</xdr:col>
      <xdr:colOff>38100</xdr:colOff>
      <xdr:row>96</xdr:row>
      <xdr:rowOff>53569</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4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44696</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5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32626</xdr:rowOff>
    </xdr:from>
    <xdr:to>
      <xdr:col>15</xdr:col>
      <xdr:colOff>101600</xdr:colOff>
      <xdr:row>96</xdr:row>
      <xdr:rowOff>134226</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4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125353</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658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63488</xdr:rowOff>
    </xdr:from>
    <xdr:to>
      <xdr:col>10</xdr:col>
      <xdr:colOff>165100</xdr:colOff>
      <xdr:row>98</xdr:row>
      <xdr:rowOff>165088</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86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156215</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137058</xdr:rowOff>
    </xdr:from>
    <xdr:to>
      <xdr:col>6</xdr:col>
      <xdr:colOff>38100</xdr:colOff>
      <xdr:row>99</xdr:row>
      <xdr:rowOff>67208</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93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58335</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703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33355</xdr:rowOff>
    </xdr:from>
    <xdr:to>
      <xdr:col>55</xdr:col>
      <xdr:colOff>0</xdr:colOff>
      <xdr:row>38</xdr:row>
      <xdr:rowOff>33721</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flipV="1">
          <a:off x="9639300" y="6548455"/>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33721</xdr:rowOff>
    </xdr:from>
    <xdr:to>
      <xdr:col>50</xdr:col>
      <xdr:colOff>114300</xdr:colOff>
      <xdr:row>38</xdr:row>
      <xdr:rowOff>34361</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8750300" y="654882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34361</xdr:rowOff>
    </xdr:from>
    <xdr:to>
      <xdr:col>45</xdr:col>
      <xdr:colOff>177800</xdr:colOff>
      <xdr:row>38</xdr:row>
      <xdr:rowOff>34727</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7861300" y="654946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34727</xdr:rowOff>
    </xdr:from>
    <xdr:to>
      <xdr:col>41</xdr:col>
      <xdr:colOff>50800</xdr:colOff>
      <xdr:row>38</xdr:row>
      <xdr:rowOff>34909</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6972300" y="6549827"/>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154005</xdr:rowOff>
    </xdr:from>
    <xdr:to>
      <xdr:col>55</xdr:col>
      <xdr:colOff>50800</xdr:colOff>
      <xdr:row>38</xdr:row>
      <xdr:rowOff>84155</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10426700" y="649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68932</xdr:rowOff>
    </xdr:from>
    <xdr:ext cx="469744"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641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154371</xdr:rowOff>
    </xdr:from>
    <xdr:to>
      <xdr:col>50</xdr:col>
      <xdr:colOff>165100</xdr:colOff>
      <xdr:row>38</xdr:row>
      <xdr:rowOff>84521</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9588500" y="649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75648</xdr:rowOff>
    </xdr:from>
    <xdr:ext cx="469744"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04428" y="659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155011</xdr:rowOff>
    </xdr:from>
    <xdr:to>
      <xdr:col>46</xdr:col>
      <xdr:colOff>38100</xdr:colOff>
      <xdr:row>38</xdr:row>
      <xdr:rowOff>85161</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8699500" y="64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76288</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515428" y="659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155377</xdr:rowOff>
    </xdr:from>
    <xdr:to>
      <xdr:col>41</xdr:col>
      <xdr:colOff>101600</xdr:colOff>
      <xdr:row>38</xdr:row>
      <xdr:rowOff>85527</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7810500" y="64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76654</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26428" y="65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155560</xdr:rowOff>
    </xdr:from>
    <xdr:to>
      <xdr:col>36</xdr:col>
      <xdr:colOff>165100</xdr:colOff>
      <xdr:row>38</xdr:row>
      <xdr:rowOff>85709</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6921500" y="64992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76836</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737428" y="659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xmlns=""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0" name="農林水産業費最小値テキスト">
          <a:extLst>
            <a:ext uri="{FF2B5EF4-FFF2-40B4-BE49-F238E27FC236}">
              <a16:creationId xmlns:a16="http://schemas.microsoft.com/office/drawing/2014/main" xmlns="" id="{00000000-0008-0000-0700-000054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2" name="農林水産業費最大値テキスト">
          <a:extLst>
            <a:ext uri="{FF2B5EF4-FFF2-40B4-BE49-F238E27FC236}">
              <a16:creationId xmlns:a16="http://schemas.microsoft.com/office/drawing/2014/main" xmlns="" id="{00000000-0008-0000-0700-000056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113411</xdr:rowOff>
    </xdr:from>
    <xdr:to>
      <xdr:col>55</xdr:col>
      <xdr:colOff>0</xdr:colOff>
      <xdr:row>55</xdr:row>
      <xdr:rowOff>147530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9639300" y="9371711"/>
          <a:ext cx="838200" cy="2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5" name="農林水産業費平均値テキスト">
          <a:extLst>
            <a:ext uri="{FF2B5EF4-FFF2-40B4-BE49-F238E27FC236}">
              <a16:creationId xmlns:a16="http://schemas.microsoft.com/office/drawing/2014/main" xmlns="" id="{00000000-0008-0000-0700-000059010000}"/>
            </a:ext>
          </a:extLst>
        </xdr:cNvPr>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6" name="フローチャート: 判断 345">
          <a:extLst>
            <a:ext uri="{FF2B5EF4-FFF2-40B4-BE49-F238E27FC236}">
              <a16:creationId xmlns:a16="http://schemas.microsoft.com/office/drawing/2014/main" xmlns="" id="{00000000-0008-0000-0700-00005A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142043</xdr:rowOff>
    </xdr:from>
    <xdr:to>
      <xdr:col>50</xdr:col>
      <xdr:colOff>114300</xdr:colOff>
      <xdr:row>55</xdr:row>
      <xdr:rowOff>147530</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8750300" y="957179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142043</xdr:rowOff>
    </xdr:from>
    <xdr:to>
      <xdr:col>45</xdr:col>
      <xdr:colOff>177800</xdr:colOff>
      <xdr:row>56</xdr:row>
      <xdr:rowOff>45403</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7861300" y="9571793"/>
          <a:ext cx="889000" cy="7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75349</xdr:rowOff>
    </xdr:from>
    <xdr:to>
      <xdr:col>41</xdr:col>
      <xdr:colOff>50800</xdr:colOff>
      <xdr:row>56</xdr:row>
      <xdr:rowOff>45403</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6972300" y="9505099"/>
          <a:ext cx="889000" cy="1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62611</xdr:rowOff>
    </xdr:from>
    <xdr:to>
      <xdr:col>55</xdr:col>
      <xdr:colOff>50800</xdr:colOff>
      <xdr:row>54</xdr:row>
      <xdr:rowOff>164211</xdr:rowOff>
    </xdr:to>
    <xdr:sp macro="" textlink="">
      <xdr:nvSpPr>
        <xdr:cNvPr id="363" name="楕円 362">
          <a:extLst>
            <a:ext uri="{FF2B5EF4-FFF2-40B4-BE49-F238E27FC236}">
              <a16:creationId xmlns:a16="http://schemas.microsoft.com/office/drawing/2014/main" xmlns="" id="{00000000-0008-0000-0700-00006B010000}"/>
            </a:ext>
          </a:extLst>
        </xdr:cNvPr>
        <xdr:cNvSpPr/>
      </xdr:nvSpPr>
      <xdr:spPr>
        <a:xfrm>
          <a:off x="10426700" y="93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85488</xdr:rowOff>
    </xdr:from>
    <xdr:ext cx="534377" cy="259045"/>
    <xdr:sp macro="" textlink="">
      <xdr:nvSpPr>
        <xdr:cNvPr id="364" name="農林水産業費該当値テキスト">
          <a:extLst>
            <a:ext uri="{FF2B5EF4-FFF2-40B4-BE49-F238E27FC236}">
              <a16:creationId xmlns:a16="http://schemas.microsoft.com/office/drawing/2014/main" xmlns="" id="{00000000-0008-0000-0700-00006C010000}"/>
            </a:ext>
          </a:extLst>
        </xdr:cNvPr>
        <xdr:cNvSpPr txBox="1"/>
      </xdr:nvSpPr>
      <xdr:spPr>
        <a:xfrm>
          <a:off x="10528300" y="917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96730</xdr:rowOff>
    </xdr:from>
    <xdr:to>
      <xdr:col>50</xdr:col>
      <xdr:colOff>165100</xdr:colOff>
      <xdr:row>56</xdr:row>
      <xdr:rowOff>26880</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9588500" y="95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18007</xdr:rowOff>
    </xdr:from>
    <xdr:ext cx="469744"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9404428" y="961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91243</xdr:rowOff>
    </xdr:from>
    <xdr:to>
      <xdr:col>46</xdr:col>
      <xdr:colOff>38100</xdr:colOff>
      <xdr:row>56</xdr:row>
      <xdr:rowOff>21393</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8699500" y="95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12520</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8515428" y="96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166053</xdr:rowOff>
    </xdr:from>
    <xdr:to>
      <xdr:col>41</xdr:col>
      <xdr:colOff>101600</xdr:colOff>
      <xdr:row>56</xdr:row>
      <xdr:rowOff>96203</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7810500" y="959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87330</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626428" y="968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24549</xdr:rowOff>
    </xdr:from>
    <xdr:to>
      <xdr:col>36</xdr:col>
      <xdr:colOff>165100</xdr:colOff>
      <xdr:row>55</xdr:row>
      <xdr:rowOff>126149</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6921500" y="945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117276</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37428" y="954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xmlns=""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399" name="商工費最小値テキスト">
          <a:extLst>
            <a:ext uri="{FF2B5EF4-FFF2-40B4-BE49-F238E27FC236}">
              <a16:creationId xmlns:a16="http://schemas.microsoft.com/office/drawing/2014/main" xmlns="" id="{00000000-0008-0000-0700-00008F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1" name="商工費最大値テキスト">
          <a:extLst>
            <a:ext uri="{FF2B5EF4-FFF2-40B4-BE49-F238E27FC236}">
              <a16:creationId xmlns:a16="http://schemas.microsoft.com/office/drawing/2014/main" xmlns="" id="{00000000-0008-0000-0700-000091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109655</xdr:rowOff>
    </xdr:from>
    <xdr:to>
      <xdr:col>55</xdr:col>
      <xdr:colOff>0</xdr:colOff>
      <xdr:row>78</xdr:row>
      <xdr:rowOff>147473</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9639300" y="13482755"/>
          <a:ext cx="838200" cy="3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4" name="商工費平均値テキスト">
          <a:extLst>
            <a:ext uri="{FF2B5EF4-FFF2-40B4-BE49-F238E27FC236}">
              <a16:creationId xmlns:a16="http://schemas.microsoft.com/office/drawing/2014/main" xmlns="" id="{00000000-0008-0000-0700-000094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21579</xdr:rowOff>
    </xdr:from>
    <xdr:to>
      <xdr:col>50</xdr:col>
      <xdr:colOff>114300</xdr:colOff>
      <xdr:row>78</xdr:row>
      <xdr:rowOff>109655</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8750300" y="12023079"/>
          <a:ext cx="889000" cy="145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21579</xdr:rowOff>
    </xdr:from>
    <xdr:to>
      <xdr:col>45</xdr:col>
      <xdr:colOff>177800</xdr:colOff>
      <xdr:row>77</xdr:row>
      <xdr:rowOff>71512</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7861300" y="12023079"/>
          <a:ext cx="889000" cy="125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71512</xdr:rowOff>
    </xdr:from>
    <xdr:to>
      <xdr:col>41</xdr:col>
      <xdr:colOff>50800</xdr:colOff>
      <xdr:row>78</xdr:row>
      <xdr:rowOff>9365</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6972300" y="13273162"/>
          <a:ext cx="889000" cy="10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96673</xdr:rowOff>
    </xdr:from>
    <xdr:to>
      <xdr:col>55</xdr:col>
      <xdr:colOff>50800</xdr:colOff>
      <xdr:row>79</xdr:row>
      <xdr:rowOff>26823</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10426700" y="134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11600</xdr:rowOff>
    </xdr:from>
    <xdr:ext cx="469744" cy="259045"/>
    <xdr:sp macro="" textlink="">
      <xdr:nvSpPr>
        <xdr:cNvPr id="423" name="商工費該当値テキスト">
          <a:extLst>
            <a:ext uri="{FF2B5EF4-FFF2-40B4-BE49-F238E27FC236}">
              <a16:creationId xmlns:a16="http://schemas.microsoft.com/office/drawing/2014/main" xmlns="" id="{00000000-0008-0000-0700-0000A7010000}"/>
            </a:ext>
          </a:extLst>
        </xdr:cNvPr>
        <xdr:cNvSpPr txBox="1"/>
      </xdr:nvSpPr>
      <xdr:spPr>
        <a:xfrm>
          <a:off x="10528300" y="1338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58855</xdr:rowOff>
    </xdr:from>
    <xdr:to>
      <xdr:col>50</xdr:col>
      <xdr:colOff>165100</xdr:colOff>
      <xdr:row>78</xdr:row>
      <xdr:rowOff>160455</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9588500" y="13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151582</xdr:rowOff>
    </xdr:from>
    <xdr:ext cx="469744"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9404428" y="1352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142229</xdr:rowOff>
    </xdr:from>
    <xdr:to>
      <xdr:col>46</xdr:col>
      <xdr:colOff>38100</xdr:colOff>
      <xdr:row>70</xdr:row>
      <xdr:rowOff>72379</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8699500" y="1197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88906</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483111" y="1174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20712</xdr:rowOff>
    </xdr:from>
    <xdr:to>
      <xdr:col>41</xdr:col>
      <xdr:colOff>101600</xdr:colOff>
      <xdr:row>77</xdr:row>
      <xdr:rowOff>122312</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7810500" y="132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113439</xdr:rowOff>
    </xdr:from>
    <xdr:ext cx="534377"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594111" y="133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130015</xdr:rowOff>
    </xdr:from>
    <xdr:to>
      <xdr:col>36</xdr:col>
      <xdr:colOff>165100</xdr:colOff>
      <xdr:row>78</xdr:row>
      <xdr:rowOff>60165</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6921500" y="1333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51292</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37428" y="1342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xmlns=""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57" name="土木費最小値テキスト">
          <a:extLst>
            <a:ext uri="{FF2B5EF4-FFF2-40B4-BE49-F238E27FC236}">
              <a16:creationId xmlns:a16="http://schemas.microsoft.com/office/drawing/2014/main" xmlns="" id="{00000000-0008-0000-0700-0000C9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59" name="土木費最大値テキスト">
          <a:extLst>
            <a:ext uri="{FF2B5EF4-FFF2-40B4-BE49-F238E27FC236}">
              <a16:creationId xmlns:a16="http://schemas.microsoft.com/office/drawing/2014/main" xmlns="" id="{00000000-0008-0000-0700-0000CB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2902</xdr:rowOff>
    </xdr:from>
    <xdr:to>
      <xdr:col>55</xdr:col>
      <xdr:colOff>0</xdr:colOff>
      <xdr:row>97</xdr:row>
      <xdr:rowOff>45059</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9639300" y="16633552"/>
          <a:ext cx="838200" cy="4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2" name="土木費平均値テキスト">
          <a:extLst>
            <a:ext uri="{FF2B5EF4-FFF2-40B4-BE49-F238E27FC236}">
              <a16:creationId xmlns:a16="http://schemas.microsoft.com/office/drawing/2014/main" xmlns="" id="{00000000-0008-0000-0700-0000CE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45059</xdr:rowOff>
    </xdr:from>
    <xdr:to>
      <xdr:col>50</xdr:col>
      <xdr:colOff>114300</xdr:colOff>
      <xdr:row>97</xdr:row>
      <xdr:rowOff>93999</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8750300" y="16675709"/>
          <a:ext cx="889000" cy="4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93999</xdr:rowOff>
    </xdr:from>
    <xdr:to>
      <xdr:col>45</xdr:col>
      <xdr:colOff>177800</xdr:colOff>
      <xdr:row>98</xdr:row>
      <xdr:rowOff>42926</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7861300" y="16724649"/>
          <a:ext cx="889000" cy="1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42926</xdr:rowOff>
    </xdr:from>
    <xdr:to>
      <xdr:col>41</xdr:col>
      <xdr:colOff>50800</xdr:colOff>
      <xdr:row>98</xdr:row>
      <xdr:rowOff>128042</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6972300" y="16845026"/>
          <a:ext cx="889000" cy="8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123552</xdr:rowOff>
    </xdr:from>
    <xdr:to>
      <xdr:col>55</xdr:col>
      <xdr:colOff>50800</xdr:colOff>
      <xdr:row>97</xdr:row>
      <xdr:rowOff>53702</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10426700" y="165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101979</xdr:rowOff>
    </xdr:from>
    <xdr:ext cx="534377" cy="259045"/>
    <xdr:sp macro="" textlink="">
      <xdr:nvSpPr>
        <xdr:cNvPr id="481" name="土木費該当値テキスト">
          <a:extLst>
            <a:ext uri="{FF2B5EF4-FFF2-40B4-BE49-F238E27FC236}">
              <a16:creationId xmlns:a16="http://schemas.microsoft.com/office/drawing/2014/main" xmlns="" id="{00000000-0008-0000-0700-0000E1010000}"/>
            </a:ext>
          </a:extLst>
        </xdr:cNvPr>
        <xdr:cNvSpPr txBox="1"/>
      </xdr:nvSpPr>
      <xdr:spPr>
        <a:xfrm>
          <a:off x="10528300" y="165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165709</xdr:rowOff>
    </xdr:from>
    <xdr:to>
      <xdr:col>50</xdr:col>
      <xdr:colOff>165100</xdr:colOff>
      <xdr:row>97</xdr:row>
      <xdr:rowOff>95859</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9588500" y="166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86986</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9372111" y="1671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43199</xdr:rowOff>
    </xdr:from>
    <xdr:to>
      <xdr:col>46</xdr:col>
      <xdr:colOff>38100</xdr:colOff>
      <xdr:row>97</xdr:row>
      <xdr:rowOff>144799</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8699500" y="1667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135926</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483111" y="167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163576</xdr:rowOff>
    </xdr:from>
    <xdr:to>
      <xdr:col>41</xdr:col>
      <xdr:colOff>101600</xdr:colOff>
      <xdr:row>98</xdr:row>
      <xdr:rowOff>93726</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7810500" y="167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84853</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594111" y="1688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77242</xdr:rowOff>
    </xdr:from>
    <xdr:to>
      <xdr:col>36</xdr:col>
      <xdr:colOff>165100</xdr:colOff>
      <xdr:row>99</xdr:row>
      <xdr:rowOff>7392</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6921500" y="168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169969</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6705111" y="1697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xmlns=""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5" name="消防費最小値テキスト">
          <a:extLst>
            <a:ext uri="{FF2B5EF4-FFF2-40B4-BE49-F238E27FC236}">
              <a16:creationId xmlns:a16="http://schemas.microsoft.com/office/drawing/2014/main" xmlns="" id="{00000000-0008-0000-0700-000003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17" name="消防費最大値テキスト">
          <a:extLst>
            <a:ext uri="{FF2B5EF4-FFF2-40B4-BE49-F238E27FC236}">
              <a16:creationId xmlns:a16="http://schemas.microsoft.com/office/drawing/2014/main" xmlns="" id="{00000000-0008-0000-0700-000005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100152</xdr:rowOff>
    </xdr:from>
    <xdr:to>
      <xdr:col>85</xdr:col>
      <xdr:colOff>127000</xdr:colOff>
      <xdr:row>37</xdr:row>
      <xdr:rowOff>132309</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5481300" y="6100902"/>
          <a:ext cx="838200" cy="3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0" name="消防費平均値テキスト">
          <a:extLst>
            <a:ext uri="{FF2B5EF4-FFF2-40B4-BE49-F238E27FC236}">
              <a16:creationId xmlns:a16="http://schemas.microsoft.com/office/drawing/2014/main" xmlns="" id="{00000000-0008-0000-0700-000008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132309</xdr:rowOff>
    </xdr:from>
    <xdr:to>
      <xdr:col>81</xdr:col>
      <xdr:colOff>50800</xdr:colOff>
      <xdr:row>38</xdr:row>
      <xdr:rowOff>75692</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4592300" y="6475959"/>
          <a:ext cx="889000" cy="1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40792</xdr:rowOff>
    </xdr:from>
    <xdr:to>
      <xdr:col>76</xdr:col>
      <xdr:colOff>114300</xdr:colOff>
      <xdr:row>38</xdr:row>
      <xdr:rowOff>75692</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3703300" y="6384442"/>
          <a:ext cx="889000" cy="20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40792</xdr:rowOff>
    </xdr:from>
    <xdr:to>
      <xdr:col>71</xdr:col>
      <xdr:colOff>177800</xdr:colOff>
      <xdr:row>38</xdr:row>
      <xdr:rowOff>81941</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2814300" y="6384442"/>
          <a:ext cx="889000" cy="2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49352</xdr:rowOff>
    </xdr:from>
    <xdr:to>
      <xdr:col>85</xdr:col>
      <xdr:colOff>177800</xdr:colOff>
      <xdr:row>35</xdr:row>
      <xdr:rowOff>150952</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6268700" y="60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72229</xdr:rowOff>
    </xdr:from>
    <xdr:ext cx="534377" cy="259045"/>
    <xdr:sp macro="" textlink="">
      <xdr:nvSpPr>
        <xdr:cNvPr id="539" name="消防費該当値テキスト">
          <a:extLst>
            <a:ext uri="{FF2B5EF4-FFF2-40B4-BE49-F238E27FC236}">
              <a16:creationId xmlns:a16="http://schemas.microsoft.com/office/drawing/2014/main" xmlns="" id="{00000000-0008-0000-0700-00001B020000}"/>
            </a:ext>
          </a:extLst>
        </xdr:cNvPr>
        <xdr:cNvSpPr txBox="1"/>
      </xdr:nvSpPr>
      <xdr:spPr>
        <a:xfrm>
          <a:off x="16370300" y="59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81509</xdr:rowOff>
    </xdr:from>
    <xdr:to>
      <xdr:col>81</xdr:col>
      <xdr:colOff>101600</xdr:colOff>
      <xdr:row>38</xdr:row>
      <xdr:rowOff>11658</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5430500" y="64251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2786</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14111" y="65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24892</xdr:rowOff>
    </xdr:from>
    <xdr:to>
      <xdr:col>76</xdr:col>
      <xdr:colOff>165100</xdr:colOff>
      <xdr:row>38</xdr:row>
      <xdr:rowOff>126492</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4541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117619</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325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161442</xdr:rowOff>
    </xdr:from>
    <xdr:to>
      <xdr:col>72</xdr:col>
      <xdr:colOff>38100</xdr:colOff>
      <xdr:row>37</xdr:row>
      <xdr:rowOff>91592</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3652500" y="63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82719</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436111" y="642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31141</xdr:rowOff>
    </xdr:from>
    <xdr:to>
      <xdr:col>67</xdr:col>
      <xdr:colOff>101600</xdr:colOff>
      <xdr:row>38</xdr:row>
      <xdr:rowOff>132741</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2763500" y="65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123868</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547111" y="66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xmlns=""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37688</xdr:rowOff>
    </xdr:from>
    <xdr:to>
      <xdr:col>85</xdr:col>
      <xdr:colOff>126364</xdr:colOff>
      <xdr:row>59</xdr:row>
      <xdr:rowOff>102610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6317595" y="8953088"/>
          <a:ext cx="1269" cy="1265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106437</xdr:rowOff>
    </xdr:from>
    <xdr:ext cx="534377" cy="259045"/>
    <xdr:sp macro="" textlink="">
      <xdr:nvSpPr>
        <xdr:cNvPr id="573" name="教育費最小値テキスト">
          <a:extLst>
            <a:ext uri="{FF2B5EF4-FFF2-40B4-BE49-F238E27FC236}">
              <a16:creationId xmlns:a16="http://schemas.microsoft.com/office/drawing/2014/main" xmlns="" id="{00000000-0008-0000-0700-00003D020000}"/>
            </a:ext>
          </a:extLst>
        </xdr:cNvPr>
        <xdr:cNvSpPr txBox="1"/>
      </xdr:nvSpPr>
      <xdr:spPr>
        <a:xfrm>
          <a:off x="16370300" y="102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102610</xdr:rowOff>
    </xdr:from>
    <xdr:to>
      <xdr:col>86</xdr:col>
      <xdr:colOff>25400</xdr:colOff>
      <xdr:row>59</xdr:row>
      <xdr:rowOff>102610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6230600" y="1021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155815</xdr:rowOff>
    </xdr:from>
    <xdr:ext cx="599010" cy="259045"/>
    <xdr:sp macro="" textlink="">
      <xdr:nvSpPr>
        <xdr:cNvPr id="575" name="教育費最大値テキスト">
          <a:extLst>
            <a:ext uri="{FF2B5EF4-FFF2-40B4-BE49-F238E27FC236}">
              <a16:creationId xmlns:a16="http://schemas.microsoft.com/office/drawing/2014/main" xmlns="" id="{00000000-0008-0000-0700-00003F020000}"/>
            </a:ext>
          </a:extLst>
        </xdr:cNvPr>
        <xdr:cNvSpPr txBox="1"/>
      </xdr:nvSpPr>
      <xdr:spPr>
        <a:xfrm>
          <a:off x="16370300" y="872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37688</xdr:rowOff>
    </xdr:from>
    <xdr:to>
      <xdr:col>86</xdr:col>
      <xdr:colOff>25400</xdr:colOff>
      <xdr:row>52</xdr:row>
      <xdr:rowOff>37688</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6230600" y="895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83331</xdr:rowOff>
    </xdr:from>
    <xdr:to>
      <xdr:col>85</xdr:col>
      <xdr:colOff>127000</xdr:colOff>
      <xdr:row>52</xdr:row>
      <xdr:rowOff>37688</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5481300" y="8827281"/>
          <a:ext cx="838200" cy="12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5090</xdr:rowOff>
    </xdr:from>
    <xdr:ext cx="534377" cy="259045"/>
    <xdr:sp macro="" textlink="">
      <xdr:nvSpPr>
        <xdr:cNvPr id="578" name="教育費平均値テキスト">
          <a:extLst>
            <a:ext uri="{FF2B5EF4-FFF2-40B4-BE49-F238E27FC236}">
              <a16:creationId xmlns:a16="http://schemas.microsoft.com/office/drawing/2014/main" xmlns="" id="{00000000-0008-0000-0700-000042020000}"/>
            </a:ext>
          </a:extLst>
        </xdr:cNvPr>
        <xdr:cNvSpPr txBox="1"/>
      </xdr:nvSpPr>
      <xdr:spPr>
        <a:xfrm>
          <a:off x="16370300" y="977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26663</xdr:rowOff>
    </xdr:from>
    <xdr:to>
      <xdr:col>85</xdr:col>
      <xdr:colOff>177800</xdr:colOff>
      <xdr:row>57</xdr:row>
      <xdr:rowOff>128263</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6268700" y="9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83331</xdr:rowOff>
    </xdr:from>
    <xdr:to>
      <xdr:col>81</xdr:col>
      <xdr:colOff>50800</xdr:colOff>
      <xdr:row>57</xdr:row>
      <xdr:rowOff>86741</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4592300" y="8827281"/>
          <a:ext cx="889000" cy="103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65469</xdr:rowOff>
    </xdr:from>
    <xdr:to>
      <xdr:col>81</xdr:col>
      <xdr:colOff>101600</xdr:colOff>
      <xdr:row>57</xdr:row>
      <xdr:rowOff>167069</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5430500" y="983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158196</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5214111" y="99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86741</xdr:rowOff>
    </xdr:from>
    <xdr:to>
      <xdr:col>76</xdr:col>
      <xdr:colOff>114300</xdr:colOff>
      <xdr:row>58</xdr:row>
      <xdr:rowOff>27267</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3703300" y="9859391"/>
          <a:ext cx="889000" cy="1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168110</xdr:rowOff>
    </xdr:from>
    <xdr:to>
      <xdr:col>76</xdr:col>
      <xdr:colOff>165100</xdr:colOff>
      <xdr:row>58</xdr:row>
      <xdr:rowOff>98260</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4541500" y="994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89387</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4325111" y="1003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69596</xdr:rowOff>
    </xdr:from>
    <xdr:to>
      <xdr:col>71</xdr:col>
      <xdr:colOff>177800</xdr:colOff>
      <xdr:row>58</xdr:row>
      <xdr:rowOff>27267</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2814300" y="9842246"/>
          <a:ext cx="889000" cy="12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29026</xdr:rowOff>
    </xdr:from>
    <xdr:to>
      <xdr:col>72</xdr:col>
      <xdr:colOff>38100</xdr:colOff>
      <xdr:row>57</xdr:row>
      <xdr:rowOff>130626</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3652500" y="980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147153</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3436111" y="95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94424</xdr:rowOff>
    </xdr:from>
    <xdr:to>
      <xdr:col>67</xdr:col>
      <xdr:colOff>101600</xdr:colOff>
      <xdr:row>58</xdr:row>
      <xdr:rowOff>24574</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2763500" y="986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15701</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547111" y="99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158338</xdr:rowOff>
    </xdr:from>
    <xdr:to>
      <xdr:col>85</xdr:col>
      <xdr:colOff>177800</xdr:colOff>
      <xdr:row>52</xdr:row>
      <xdr:rowOff>88488</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6268700" y="89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111365</xdr:rowOff>
    </xdr:from>
    <xdr:ext cx="599010" cy="259045"/>
    <xdr:sp macro="" textlink="">
      <xdr:nvSpPr>
        <xdr:cNvPr id="597" name="教育費該当値テキスト">
          <a:extLst>
            <a:ext uri="{FF2B5EF4-FFF2-40B4-BE49-F238E27FC236}">
              <a16:creationId xmlns:a16="http://schemas.microsoft.com/office/drawing/2014/main" xmlns="" id="{00000000-0008-0000-0700-000055020000}"/>
            </a:ext>
          </a:extLst>
        </xdr:cNvPr>
        <xdr:cNvSpPr txBox="1"/>
      </xdr:nvSpPr>
      <xdr:spPr>
        <a:xfrm>
          <a:off x="16370300" y="885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32531</xdr:rowOff>
    </xdr:from>
    <xdr:to>
      <xdr:col>81</xdr:col>
      <xdr:colOff>101600</xdr:colOff>
      <xdr:row>51</xdr:row>
      <xdr:rowOff>134131</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5430500" y="877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150658</xdr:rowOff>
    </xdr:from>
    <xdr:ext cx="59901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5181795" y="855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35941</xdr:rowOff>
    </xdr:from>
    <xdr:to>
      <xdr:col>76</xdr:col>
      <xdr:colOff>165100</xdr:colOff>
      <xdr:row>57</xdr:row>
      <xdr:rowOff>137541</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4541500" y="98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154068</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4325111" y="95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147917</xdr:rowOff>
    </xdr:from>
    <xdr:to>
      <xdr:col>72</xdr:col>
      <xdr:colOff>38100</xdr:colOff>
      <xdr:row>58</xdr:row>
      <xdr:rowOff>78067</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3652500" y="99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69194</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3436111" y="100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18796</xdr:rowOff>
    </xdr:from>
    <xdr:to>
      <xdr:col>67</xdr:col>
      <xdr:colOff>101600</xdr:colOff>
      <xdr:row>57</xdr:row>
      <xdr:rowOff>120396</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2763500" y="979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136923</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547111" y="956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xmlns=""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xmlns=""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2" name="災害復旧費最大値テキスト">
          <a:extLst>
            <a:ext uri="{FF2B5EF4-FFF2-40B4-BE49-F238E27FC236}">
              <a16:creationId xmlns:a16="http://schemas.microsoft.com/office/drawing/2014/main" xmlns="" id="{00000000-0008-0000-0700-000078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171132</xdr:rowOff>
    </xdr:from>
    <xdr:to>
      <xdr:col>85</xdr:col>
      <xdr:colOff>127000</xdr:colOff>
      <xdr:row>79</xdr:row>
      <xdr:rowOff>44450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5481300" y="13544232"/>
          <a:ext cx="8382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5" name="災害復旧費平均値テキスト">
          <a:extLst>
            <a:ext uri="{FF2B5EF4-FFF2-40B4-BE49-F238E27FC236}">
              <a16:creationId xmlns:a16="http://schemas.microsoft.com/office/drawing/2014/main" xmlns="" id="{00000000-0008-0000-0700-00007B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171132</xdr:rowOff>
    </xdr:from>
    <xdr:to>
      <xdr:col>81</xdr:col>
      <xdr:colOff>50800</xdr:colOff>
      <xdr:row>79</xdr:row>
      <xdr:rowOff>11303</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4592300" y="13544232"/>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11303</xdr:rowOff>
    </xdr:from>
    <xdr:to>
      <xdr:col>76</xdr:col>
      <xdr:colOff>114300</xdr:colOff>
      <xdr:row>79</xdr:row>
      <xdr:rowOff>30353</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3703300" y="1355585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91884</xdr:rowOff>
    </xdr:from>
    <xdr:to>
      <xdr:col>71</xdr:col>
      <xdr:colOff>177800</xdr:colOff>
      <xdr:row>79</xdr:row>
      <xdr:rowOff>30353</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2814300" y="13464984"/>
          <a:ext cx="889000" cy="10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4" name="災害復旧費該当値テキスト">
          <a:extLst>
            <a:ext uri="{FF2B5EF4-FFF2-40B4-BE49-F238E27FC236}">
              <a16:creationId xmlns:a16="http://schemas.microsoft.com/office/drawing/2014/main" xmlns="" id="{00000000-0008-0000-0700-00008E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120332</xdr:rowOff>
    </xdr:from>
    <xdr:to>
      <xdr:col>81</xdr:col>
      <xdr:colOff>101600</xdr:colOff>
      <xdr:row>79</xdr:row>
      <xdr:rowOff>50482</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5430500" y="134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41609</xdr:rowOff>
    </xdr:from>
    <xdr:ext cx="378565"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5292017" y="1358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131953</xdr:rowOff>
    </xdr:from>
    <xdr:to>
      <xdr:col>76</xdr:col>
      <xdr:colOff>165100</xdr:colOff>
      <xdr:row>79</xdr:row>
      <xdr:rowOff>62103</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4541500" y="135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53230</xdr:rowOff>
    </xdr:from>
    <xdr:ext cx="378565"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4403017" y="13597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151003</xdr:rowOff>
    </xdr:from>
    <xdr:to>
      <xdr:col>72</xdr:col>
      <xdr:colOff>38100</xdr:colOff>
      <xdr:row>79</xdr:row>
      <xdr:rowOff>81153</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3652500" y="135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72280</xdr:rowOff>
    </xdr:from>
    <xdr:ext cx="313932"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3546333" y="13616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41084</xdr:rowOff>
    </xdr:from>
    <xdr:to>
      <xdr:col>67</xdr:col>
      <xdr:colOff>101600</xdr:colOff>
      <xdr:row>78</xdr:row>
      <xdr:rowOff>142684</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2763500" y="1341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133811</xdr:rowOff>
    </xdr:from>
    <xdr:ext cx="378565"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625017" y="13506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xmlns=""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7" name="公債費最小値テキスト">
          <a:extLst>
            <a:ext uri="{FF2B5EF4-FFF2-40B4-BE49-F238E27FC236}">
              <a16:creationId xmlns:a16="http://schemas.microsoft.com/office/drawing/2014/main" xmlns="" id="{00000000-0008-0000-0700-0000AF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89" name="公債費最大値テキスト">
          <a:extLst>
            <a:ext uri="{FF2B5EF4-FFF2-40B4-BE49-F238E27FC236}">
              <a16:creationId xmlns:a16="http://schemas.microsoft.com/office/drawing/2014/main" xmlns="" id="{00000000-0008-0000-0700-0000B1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56795</xdr:rowOff>
    </xdr:from>
    <xdr:to>
      <xdr:col>85</xdr:col>
      <xdr:colOff>127000</xdr:colOff>
      <xdr:row>93</xdr:row>
      <xdr:rowOff>64681</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5481300" y="16001645"/>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2" name="公債費平均値テキスト">
          <a:extLst>
            <a:ext uri="{FF2B5EF4-FFF2-40B4-BE49-F238E27FC236}">
              <a16:creationId xmlns:a16="http://schemas.microsoft.com/office/drawing/2014/main" xmlns="" id="{00000000-0008-0000-0700-0000B4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56795</xdr:rowOff>
    </xdr:from>
    <xdr:to>
      <xdr:col>81</xdr:col>
      <xdr:colOff>50800</xdr:colOff>
      <xdr:row>93</xdr:row>
      <xdr:rowOff>80969</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4592300" y="16001645"/>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80969</xdr:rowOff>
    </xdr:from>
    <xdr:to>
      <xdr:col>76</xdr:col>
      <xdr:colOff>114300</xdr:colOff>
      <xdr:row>93</xdr:row>
      <xdr:rowOff>97276</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3703300" y="1602581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97276</xdr:rowOff>
    </xdr:from>
    <xdr:to>
      <xdr:col>71</xdr:col>
      <xdr:colOff>177800</xdr:colOff>
      <xdr:row>93</xdr:row>
      <xdr:rowOff>146558</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2814300" y="16042126"/>
          <a:ext cx="889000" cy="4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13881</xdr:rowOff>
    </xdr:from>
    <xdr:to>
      <xdr:col>85</xdr:col>
      <xdr:colOff>177800</xdr:colOff>
      <xdr:row>93</xdr:row>
      <xdr:rowOff>115481</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6268700" y="159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36758</xdr:rowOff>
    </xdr:from>
    <xdr:ext cx="534377" cy="259045"/>
    <xdr:sp macro="" textlink="">
      <xdr:nvSpPr>
        <xdr:cNvPr id="711" name="公債費該当値テキスト">
          <a:extLst>
            <a:ext uri="{FF2B5EF4-FFF2-40B4-BE49-F238E27FC236}">
              <a16:creationId xmlns:a16="http://schemas.microsoft.com/office/drawing/2014/main" xmlns="" id="{00000000-0008-0000-0700-0000C7020000}"/>
            </a:ext>
          </a:extLst>
        </xdr:cNvPr>
        <xdr:cNvSpPr txBox="1"/>
      </xdr:nvSpPr>
      <xdr:spPr>
        <a:xfrm>
          <a:off x="16370300" y="1581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5995</xdr:rowOff>
    </xdr:from>
    <xdr:to>
      <xdr:col>81</xdr:col>
      <xdr:colOff>101600</xdr:colOff>
      <xdr:row>93</xdr:row>
      <xdr:rowOff>107595</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5430500" y="15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124122</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5214111" y="1572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30169</xdr:rowOff>
    </xdr:from>
    <xdr:to>
      <xdr:col>76</xdr:col>
      <xdr:colOff>165100</xdr:colOff>
      <xdr:row>93</xdr:row>
      <xdr:rowOff>131769</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4541500" y="159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148296</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325111" y="157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46476</xdr:rowOff>
    </xdr:from>
    <xdr:to>
      <xdr:col>72</xdr:col>
      <xdr:colOff>38100</xdr:colOff>
      <xdr:row>93</xdr:row>
      <xdr:rowOff>148076</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3652500" y="159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164603</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3436111" y="1576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95758</xdr:rowOff>
    </xdr:from>
    <xdr:to>
      <xdr:col>67</xdr:col>
      <xdr:colOff>101600</xdr:colOff>
      <xdr:row>94</xdr:row>
      <xdr:rowOff>25908</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2763500" y="160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42435</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2547111" y="1581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xmlns=""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a:extLst>
            <a:ext uri="{FF2B5EF4-FFF2-40B4-BE49-F238E27FC236}">
              <a16:creationId xmlns:a16="http://schemas.microsoft.com/office/drawing/2014/main" xmlns="" id="{00000000-0008-0000-07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4" name="諸支出金最大値テキスト">
          <a:extLst>
            <a:ext uri="{FF2B5EF4-FFF2-40B4-BE49-F238E27FC236}">
              <a16:creationId xmlns:a16="http://schemas.microsoft.com/office/drawing/2014/main" xmlns="" id="{00000000-0008-0000-0700-0000E8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7" name="諸支出金平均値テキスト">
          <a:extLst>
            <a:ext uri="{FF2B5EF4-FFF2-40B4-BE49-F238E27FC236}">
              <a16:creationId xmlns:a16="http://schemas.microsoft.com/office/drawing/2014/main" xmlns="" id="{00000000-0008-0000-0700-0000EB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6" name="諸支出金該当値テキスト">
          <a:extLst>
            <a:ext uri="{FF2B5EF4-FFF2-40B4-BE49-F238E27FC236}">
              <a16:creationId xmlns:a16="http://schemas.microsoft.com/office/drawing/2014/main" xmlns="" id="{00000000-0008-0000-0700-0000FE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xmlns=""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xmlns=""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xmlns=""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xmlns=""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総務費は、「丸亀市財政調整基金」への積立金が減少した一方、「丸亀市モーターボート競走収益基金」への積立や新市民会館の整備費が増加したことから</a:t>
          </a:r>
          <a:r>
            <a:rPr kumimoji="1" lang="en-US" altLang="ja-JP" sz="1300">
              <a:latin typeface="ＭＳ Ｐゴシック" panose="020B0600070205080204" pitchFamily="50" charset="-128"/>
              <a:ea typeface="ＭＳ Ｐゴシック" panose="020B0600070205080204" pitchFamily="50" charset="-128"/>
            </a:rPr>
            <a:t>14,016</a:t>
          </a:r>
          <a:r>
            <a:rPr kumimoji="1" lang="ja-JP" altLang="en-US" sz="1300">
              <a:latin typeface="ＭＳ Ｐゴシック" panose="020B0600070205080204" pitchFamily="50" charset="-128"/>
              <a:ea typeface="ＭＳ Ｐゴシック" panose="020B0600070205080204" pitchFamily="50" charset="-128"/>
            </a:rPr>
            <a:t>円の増加となっている。</a:t>
          </a:r>
        </a:p>
        <a:p>
          <a:r>
            <a:rPr kumimoji="1" lang="ja-JP" altLang="en-US" sz="1300">
              <a:latin typeface="ＭＳ Ｐゴシック" panose="020B0600070205080204" pitchFamily="50" charset="-128"/>
              <a:ea typeface="ＭＳ Ｐゴシック" panose="020B0600070205080204" pitchFamily="50" charset="-128"/>
            </a:rPr>
            <a:t>民生費は、電力・ガス・食料品等価格高騰緊急支援給付金給付事業や子育て世帯生活支援特別給付金事業の終了により減額したものの、生活支援緊急給付金事業費やこども園等の整備費が増加となり、全体では</a:t>
          </a:r>
          <a:r>
            <a:rPr kumimoji="1" lang="en-US" altLang="ja-JP" sz="1300">
              <a:latin typeface="ＭＳ Ｐゴシック" panose="020B0600070205080204" pitchFamily="50" charset="-128"/>
              <a:ea typeface="ＭＳ Ｐゴシック" panose="020B0600070205080204" pitchFamily="50" charset="-128"/>
            </a:rPr>
            <a:t>9,427</a:t>
          </a:r>
          <a:r>
            <a:rPr kumimoji="1" lang="ja-JP" altLang="en-US" sz="1300">
              <a:latin typeface="ＭＳ Ｐゴシック" panose="020B0600070205080204" pitchFamily="50" charset="-128"/>
              <a:ea typeface="ＭＳ Ｐゴシック" panose="020B0600070205080204" pitchFamily="50" charset="-128"/>
            </a:rPr>
            <a:t>円の増加となった。</a:t>
          </a: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衛生費は、新型コロナウイルスワクチン接種事業費の減少などにより</a:t>
          </a:r>
          <a:r>
            <a:rPr kumimoji="1" lang="en-US" altLang="ja-JP" sz="1300">
              <a:latin typeface="ＭＳ Ｐゴシック" panose="020B0600070205080204" pitchFamily="50" charset="-128"/>
              <a:ea typeface="ＭＳ Ｐゴシック" panose="020B0600070205080204" pitchFamily="50" charset="-128"/>
            </a:rPr>
            <a:t>5,526</a:t>
          </a:r>
          <a:r>
            <a:rPr kumimoji="1" lang="ja-JP" altLang="en-US" sz="1300">
              <a:latin typeface="ＭＳ Ｐゴシック" panose="020B0600070205080204" pitchFamily="50" charset="-128"/>
              <a:ea typeface="ＭＳ Ｐゴシック" panose="020B0600070205080204" pitchFamily="50" charset="-128"/>
            </a:rPr>
            <a:t>円の減少となっている。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農林水産業費は、物価高騰対策として実施した主食用米生産臨時支援事業により、</a:t>
          </a:r>
          <a:r>
            <a:rPr kumimoji="1" lang="en-US" altLang="ja-JP" sz="1300">
              <a:latin typeface="ＭＳ Ｐゴシック" panose="020B0600070205080204" pitchFamily="50" charset="-128"/>
              <a:ea typeface="ＭＳ Ｐゴシック" panose="020B0600070205080204" pitchFamily="50" charset="-128"/>
            </a:rPr>
            <a:t>3,597</a:t>
          </a:r>
          <a:r>
            <a:rPr kumimoji="1" lang="ja-JP" altLang="en-US" sz="1300">
              <a:latin typeface="ＭＳ Ｐゴシック" panose="020B0600070205080204" pitchFamily="50" charset="-128"/>
              <a:ea typeface="ＭＳ Ｐゴシック" panose="020B0600070205080204" pitchFamily="50" charset="-128"/>
            </a:rPr>
            <a:t>円の増加となった。</a:t>
          </a:r>
        </a:p>
        <a:p>
          <a:r>
            <a:rPr kumimoji="1" lang="ja-JP" altLang="en-US" sz="1300">
              <a:latin typeface="ＭＳ Ｐゴシック" panose="020B0600070205080204" pitchFamily="50" charset="-128"/>
              <a:ea typeface="ＭＳ Ｐゴシック" panose="020B0600070205080204" pitchFamily="50" charset="-128"/>
            </a:rPr>
            <a:t>消防費は、北消防署新訓練塔兼資機材保管庫整備事業費等の影響で</a:t>
          </a:r>
          <a:r>
            <a:rPr kumimoji="1" lang="en-US" altLang="ja-JP" sz="1300">
              <a:latin typeface="ＭＳ Ｐゴシック" panose="020B0600070205080204" pitchFamily="50" charset="-128"/>
              <a:ea typeface="ＭＳ Ｐゴシック" panose="020B0600070205080204" pitchFamily="50" charset="-128"/>
            </a:rPr>
            <a:t>4,922</a:t>
          </a:r>
          <a:r>
            <a:rPr kumimoji="1" lang="ja-JP" altLang="en-US" sz="1300">
              <a:latin typeface="ＭＳ Ｐゴシック" panose="020B0600070205080204" pitchFamily="50" charset="-128"/>
              <a:ea typeface="ＭＳ Ｐゴシック" panose="020B0600070205080204" pitchFamily="50" charset="-128"/>
            </a:rPr>
            <a:t>円の増加となっている。</a:t>
          </a:r>
        </a:p>
        <a:p>
          <a:r>
            <a:rPr kumimoji="1" lang="ja-JP" altLang="en-US" sz="1300">
              <a:latin typeface="ＭＳ Ｐゴシック" panose="020B0600070205080204" pitchFamily="50" charset="-128"/>
              <a:ea typeface="ＭＳ Ｐゴシック" panose="020B0600070205080204" pitchFamily="50" charset="-128"/>
            </a:rPr>
            <a:t>教育費は、令和４年度は新設した「丸亀市次世代育成基金」への積立により増加したが、令和５年度においても教育文化体育基金への積立のほか、学校施設や体育施設の整備などにより高水準が継続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では、生活支援緊急給付金事業の一時的な財源として財政調整基金を繰り入れたことなどにより、実質収支が増加している一方で、財政調整基金残高や実質単年度収支は、令和４年度に続きマイナスとなっており、財政の安定化に向けて収支バランスの改善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モーターボート競走事業が引き続き好調であるとともに、その他の会計も黒字を維持している。今後も市全体として黒字基調の維持に努める。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72021_&#20024;&#2009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1.9</v>
          </cell>
          <cell r="BX51">
            <v>25.5</v>
          </cell>
          <cell r="CF51">
            <v>23.9</v>
          </cell>
        </row>
        <row r="53">
          <cell r="BP53">
            <v>48.1</v>
          </cell>
          <cell r="BX53">
            <v>47</v>
          </cell>
          <cell r="CF53">
            <v>47.3</v>
          </cell>
          <cell r="CN53">
            <v>47.7</v>
          </cell>
          <cell r="CV53">
            <v>47.7</v>
          </cell>
        </row>
        <row r="55">
          <cell r="AN55" t="str">
            <v>類似団体内平均値</v>
          </cell>
          <cell r="BP55">
            <v>0.5</v>
          </cell>
          <cell r="BX55">
            <v>5.9</v>
          </cell>
          <cell r="CF55">
            <v>4.0999999999999996</v>
          </cell>
          <cell r="CN55">
            <v>0</v>
          </cell>
          <cell r="CV55">
            <v>0</v>
          </cell>
        </row>
        <row r="57">
          <cell r="BP57">
            <v>60.4</v>
          </cell>
          <cell r="BX57">
            <v>61.9</v>
          </cell>
          <cell r="CF57">
            <v>62.8</v>
          </cell>
          <cell r="CN57">
            <v>64</v>
          </cell>
          <cell r="CV57">
            <v>64.400000000000006</v>
          </cell>
        </row>
        <row r="72">
          <cell r="BP72" t="str">
            <v>R01</v>
          </cell>
          <cell r="BX72" t="str">
            <v>R02</v>
          </cell>
          <cell r="CF72" t="str">
            <v>R03</v>
          </cell>
          <cell r="CN72" t="str">
            <v>R04</v>
          </cell>
          <cell r="CV72" t="str">
            <v>R05</v>
          </cell>
        </row>
        <row r="73">
          <cell r="AN73" t="str">
            <v>当該団体値</v>
          </cell>
          <cell r="BP73">
            <v>1.9</v>
          </cell>
          <cell r="BX73">
            <v>25.5</v>
          </cell>
          <cell r="CF73">
            <v>23.9</v>
          </cell>
        </row>
        <row r="75">
          <cell r="BP75">
            <v>7.2</v>
          </cell>
          <cell r="BX75">
            <v>8.9</v>
          </cell>
          <cell r="CF75">
            <v>9.6</v>
          </cell>
          <cell r="CN75">
            <v>10</v>
          </cell>
          <cell r="CV75">
            <v>10.199999999999999</v>
          </cell>
        </row>
        <row r="77">
          <cell r="AN77" t="str">
            <v>類似団体内平均値</v>
          </cell>
          <cell r="BP77">
            <v>0.5</v>
          </cell>
          <cell r="BX77">
            <v>5.9</v>
          </cell>
          <cell r="CF77">
            <v>4.0999999999999996</v>
          </cell>
          <cell r="CN77">
            <v>0</v>
          </cell>
          <cell r="CV77">
            <v>0</v>
          </cell>
        </row>
        <row r="79">
          <cell r="BP79">
            <v>5.0999999999999996</v>
          </cell>
          <cell r="BX79">
            <v>5.2</v>
          </cell>
          <cell r="CF79">
            <v>5.0999999999999996</v>
          </cell>
          <cell r="CN79">
            <v>5.2</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c r="B2" s="176" t="s">
        <v>77</v>
      </c>
      <c r="C2" s="176"/>
      <c r="D2" s="177"/>
    </row>
    <row r="3" spans="1:119" ht="18.75" customHeight="1" thickBot="1">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64654974</v>
      </c>
      <c r="BO4" s="358"/>
      <c r="BP4" s="358"/>
      <c r="BQ4" s="358"/>
      <c r="BR4" s="358"/>
      <c r="BS4" s="358"/>
      <c r="BT4" s="358"/>
      <c r="BU4" s="359"/>
      <c r="BV4" s="357">
        <v>61387119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2.5</v>
      </c>
      <c r="CU4" s="364"/>
      <c r="CV4" s="364"/>
      <c r="CW4" s="364"/>
      <c r="CX4" s="364"/>
      <c r="CY4" s="364"/>
      <c r="CZ4" s="364"/>
      <c r="DA4" s="365"/>
      <c r="DB4" s="363">
        <v>0.8</v>
      </c>
      <c r="DC4" s="364"/>
      <c r="DD4" s="364"/>
      <c r="DE4" s="364"/>
      <c r="DF4" s="364"/>
      <c r="DG4" s="364"/>
      <c r="DH4" s="364"/>
      <c r="DI4" s="365"/>
    </row>
    <row r="5" spans="1:119" ht="18.75" customHeight="1">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62843811</v>
      </c>
      <c r="BO5" s="395"/>
      <c r="BP5" s="395"/>
      <c r="BQ5" s="395"/>
      <c r="BR5" s="395"/>
      <c r="BS5" s="395"/>
      <c r="BT5" s="395"/>
      <c r="BU5" s="396"/>
      <c r="BV5" s="394">
        <v>60793567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93.6</v>
      </c>
      <c r="CU5" s="392"/>
      <c r="CV5" s="392"/>
      <c r="CW5" s="392"/>
      <c r="CX5" s="392"/>
      <c r="CY5" s="392"/>
      <c r="CZ5" s="392"/>
      <c r="DA5" s="393"/>
      <c r="DB5" s="391">
        <v>93.4</v>
      </c>
      <c r="DC5" s="392"/>
      <c r="DD5" s="392"/>
      <c r="DE5" s="392"/>
      <c r="DF5" s="392"/>
      <c r="DG5" s="392"/>
      <c r="DH5" s="392"/>
      <c r="DI5" s="393"/>
    </row>
    <row r="6" spans="1:119" ht="18.75" customHeight="1">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1811163</v>
      </c>
      <c r="BO6" s="395"/>
      <c r="BP6" s="395"/>
      <c r="BQ6" s="395"/>
      <c r="BR6" s="395"/>
      <c r="BS6" s="395"/>
      <c r="BT6" s="395"/>
      <c r="BU6" s="396"/>
      <c r="BV6" s="394">
        <v>593552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94.5</v>
      </c>
      <c r="CU6" s="432"/>
      <c r="CV6" s="432"/>
      <c r="CW6" s="432"/>
      <c r="CX6" s="432"/>
      <c r="CY6" s="432"/>
      <c r="CZ6" s="432"/>
      <c r="DA6" s="433"/>
      <c r="DB6" s="431">
        <v>95.3</v>
      </c>
      <c r="DC6" s="432"/>
      <c r="DD6" s="432"/>
      <c r="DE6" s="432"/>
      <c r="DF6" s="432"/>
      <c r="DG6" s="432"/>
      <c r="DH6" s="432"/>
      <c r="DI6" s="433"/>
    </row>
    <row r="7" spans="1:119" ht="18.75" customHeight="1">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1134537</v>
      </c>
      <c r="BO7" s="395"/>
      <c r="BP7" s="395"/>
      <c r="BQ7" s="395"/>
      <c r="BR7" s="395"/>
      <c r="BS7" s="395"/>
      <c r="BT7" s="395"/>
      <c r="BU7" s="396"/>
      <c r="BV7" s="394">
        <v>381580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27095995</v>
      </c>
      <c r="CU7" s="395"/>
      <c r="CV7" s="395"/>
      <c r="CW7" s="395"/>
      <c r="CX7" s="395"/>
      <c r="CY7" s="395"/>
      <c r="CZ7" s="395"/>
      <c r="DA7" s="396"/>
      <c r="DB7" s="394">
        <v>26906720</v>
      </c>
      <c r="DC7" s="395"/>
      <c r="DD7" s="395"/>
      <c r="DE7" s="395"/>
      <c r="DF7" s="395"/>
      <c r="DG7" s="395"/>
      <c r="DH7" s="395"/>
      <c r="DI7" s="396"/>
    </row>
    <row r="8" spans="1:119" ht="18.75" customHeight="1" thickBot="1">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676626</v>
      </c>
      <c r="BO8" s="395"/>
      <c r="BP8" s="395"/>
      <c r="BQ8" s="395"/>
      <c r="BR8" s="395"/>
      <c r="BS8" s="395"/>
      <c r="BT8" s="395"/>
      <c r="BU8" s="396"/>
      <c r="BV8" s="394">
        <v>211972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v>
      </c>
      <c r="CU8" s="435"/>
      <c r="CV8" s="435"/>
      <c r="CW8" s="435"/>
      <c r="CX8" s="435"/>
      <c r="CY8" s="435"/>
      <c r="CZ8" s="435"/>
      <c r="DA8" s="436"/>
      <c r="DB8" s="434">
        <v>0.62</v>
      </c>
      <c r="DC8" s="435"/>
      <c r="DD8" s="435"/>
      <c r="DE8" s="435"/>
      <c r="DF8" s="435"/>
      <c r="DG8" s="435"/>
      <c r="DH8" s="435"/>
      <c r="DI8" s="436"/>
    </row>
    <row r="9" spans="1:119" ht="18.75" customHeight="1" thickBot="1">
      <c r="A9" s="175"/>
      <c r="B9" s="388" t="s">
        <v>106</v>
      </c>
      <c r="C9" s="389"/>
      <c r="D9" s="389"/>
      <c r="E9" s="389"/>
      <c r="F9" s="389"/>
      <c r="G9" s="389"/>
      <c r="H9" s="389"/>
      <c r="I9" s="389"/>
      <c r="J9" s="389"/>
      <c r="K9" s="437"/>
      <c r="L9" s="438" t="s">
        <v>107</v>
      </c>
      <c r="M9" s="439"/>
      <c r="N9" s="439"/>
      <c r="O9" s="439"/>
      <c r="P9" s="439"/>
      <c r="Q9" s="440"/>
      <c r="R9" s="441">
        <v>109513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464654</v>
      </c>
      <c r="BO9" s="395"/>
      <c r="BP9" s="395"/>
      <c r="BQ9" s="395"/>
      <c r="BR9" s="395"/>
      <c r="BS9" s="395"/>
      <c r="BT9" s="395"/>
      <c r="BU9" s="396"/>
      <c r="BV9" s="394">
        <v>-596443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13.4</v>
      </c>
      <c r="CU9" s="392"/>
      <c r="CV9" s="392"/>
      <c r="CW9" s="392"/>
      <c r="CX9" s="392"/>
      <c r="CY9" s="392"/>
      <c r="CZ9" s="392"/>
      <c r="DA9" s="393"/>
      <c r="DB9" s="391">
        <v>14.4</v>
      </c>
      <c r="DC9" s="392"/>
      <c r="DD9" s="392"/>
      <c r="DE9" s="392"/>
      <c r="DF9" s="392"/>
      <c r="DG9" s="392"/>
      <c r="DH9" s="392"/>
      <c r="DI9" s="393"/>
    </row>
    <row r="10" spans="1:119" ht="18.75" customHeight="1" thickBot="1">
      <c r="A10" s="175"/>
      <c r="B10" s="388"/>
      <c r="C10" s="389"/>
      <c r="D10" s="389"/>
      <c r="E10" s="389"/>
      <c r="F10" s="389"/>
      <c r="G10" s="389"/>
      <c r="H10" s="389"/>
      <c r="I10" s="389"/>
      <c r="J10" s="389"/>
      <c r="K10" s="437"/>
      <c r="L10" s="444" t="s">
        <v>112</v>
      </c>
      <c r="M10" s="424"/>
      <c r="N10" s="424"/>
      <c r="O10" s="424"/>
      <c r="P10" s="424"/>
      <c r="Q10" s="425"/>
      <c r="R10" s="445">
        <v>110010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119970</v>
      </c>
      <c r="BO10" s="395"/>
      <c r="BP10" s="395"/>
      <c r="BQ10" s="395"/>
      <c r="BR10" s="395"/>
      <c r="BS10" s="395"/>
      <c r="BT10" s="395"/>
      <c r="BU10" s="396"/>
      <c r="BV10" s="394">
        <v>408355</v>
      </c>
      <c r="BW10" s="395"/>
      <c r="BX10" s="395"/>
      <c r="BY10" s="395"/>
      <c r="BZ10" s="395"/>
      <c r="CA10" s="395"/>
      <c r="CB10" s="395"/>
      <c r="CC10" s="396"/>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c r="A12" s="175"/>
      <c r="B12" s="454" t="s">
        <v>122</v>
      </c>
      <c r="C12" s="455"/>
      <c r="D12" s="455"/>
      <c r="E12" s="455"/>
      <c r="F12" s="455"/>
      <c r="G12" s="455"/>
      <c r="H12" s="455"/>
      <c r="I12" s="455"/>
      <c r="J12" s="455"/>
      <c r="K12" s="456"/>
      <c r="L12" s="463" t="s">
        <v>123</v>
      </c>
      <c r="M12" s="464"/>
      <c r="N12" s="464"/>
      <c r="O12" s="464"/>
      <c r="P12" s="464"/>
      <c r="Q12" s="465"/>
      <c r="R12" s="466">
        <v>111196</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1442398</v>
      </c>
      <c r="BO12" s="395"/>
      <c r="BP12" s="395"/>
      <c r="BQ12" s="395"/>
      <c r="BR12" s="395"/>
      <c r="BS12" s="395"/>
      <c r="BT12" s="395"/>
      <c r="BU12" s="396"/>
      <c r="BV12" s="394">
        <v>800000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c r="A13" s="175"/>
      <c r="B13" s="457"/>
      <c r="C13" s="458"/>
      <c r="D13" s="458"/>
      <c r="E13" s="458"/>
      <c r="F13" s="458"/>
      <c r="G13" s="458"/>
      <c r="H13" s="458"/>
      <c r="I13" s="458"/>
      <c r="J13" s="458"/>
      <c r="K13" s="459"/>
      <c r="L13" s="184"/>
      <c r="M13" s="485" t="s">
        <v>129</v>
      </c>
      <c r="N13" s="486"/>
      <c r="O13" s="486"/>
      <c r="P13" s="486"/>
      <c r="Q13" s="487"/>
      <c r="R13" s="478">
        <v>108632</v>
      </c>
      <c r="S13" s="479"/>
      <c r="T13" s="479"/>
      <c r="U13" s="479"/>
      <c r="V13" s="480"/>
      <c r="W13" s="410" t="s">
        <v>130</v>
      </c>
      <c r="X13" s="411"/>
      <c r="Y13" s="411"/>
      <c r="Z13" s="411"/>
      <c r="AA13" s="411"/>
      <c r="AB13" s="401"/>
      <c r="AC13" s="445">
        <v>1898</v>
      </c>
      <c r="AD13" s="446"/>
      <c r="AE13" s="446"/>
      <c r="AF13" s="446"/>
      <c r="AG13" s="488"/>
      <c r="AH13" s="445">
        <v>1918</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-857774</v>
      </c>
      <c r="BO13" s="395"/>
      <c r="BP13" s="395"/>
      <c r="BQ13" s="395"/>
      <c r="BR13" s="395"/>
      <c r="BS13" s="395"/>
      <c r="BT13" s="395"/>
      <c r="BU13" s="396"/>
      <c r="BV13" s="394">
        <v>-988088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10.199999999999999</v>
      </c>
      <c r="CU13" s="392"/>
      <c r="CV13" s="392"/>
      <c r="CW13" s="392"/>
      <c r="CX13" s="392"/>
      <c r="CY13" s="392"/>
      <c r="CZ13" s="392"/>
      <c r="DA13" s="393"/>
      <c r="DB13" s="391">
        <v>10</v>
      </c>
      <c r="DC13" s="392"/>
      <c r="DD13" s="392"/>
      <c r="DE13" s="392"/>
      <c r="DF13" s="392"/>
      <c r="DG13" s="392"/>
      <c r="DH13" s="392"/>
      <c r="DI13" s="393"/>
    </row>
    <row r="14" spans="1:119" ht="18.75" customHeight="1" thickBot="1">
      <c r="A14" s="175"/>
      <c r="B14" s="457"/>
      <c r="C14" s="458"/>
      <c r="D14" s="458"/>
      <c r="E14" s="458"/>
      <c r="F14" s="458"/>
      <c r="G14" s="458"/>
      <c r="H14" s="458"/>
      <c r="I14" s="458"/>
      <c r="J14" s="458"/>
      <c r="K14" s="459"/>
      <c r="L14" s="475" t="s">
        <v>135</v>
      </c>
      <c r="M14" s="476"/>
      <c r="N14" s="476"/>
      <c r="O14" s="476"/>
      <c r="P14" s="476"/>
      <c r="Q14" s="477"/>
      <c r="R14" s="478">
        <v>111575</v>
      </c>
      <c r="S14" s="479"/>
      <c r="T14" s="479"/>
      <c r="U14" s="479"/>
      <c r="V14" s="480"/>
      <c r="W14" s="384"/>
      <c r="X14" s="385"/>
      <c r="Y14" s="385"/>
      <c r="Z14" s="385"/>
      <c r="AA14" s="385"/>
      <c r="AB14" s="374"/>
      <c r="AC14" s="481">
        <v>3.9</v>
      </c>
      <c r="AD14" s="482"/>
      <c r="AE14" s="482"/>
      <c r="AF14" s="482"/>
      <c r="AG14" s="483"/>
      <c r="AH14" s="481">
        <v>3.9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c r="A15" s="175"/>
      <c r="B15" s="457"/>
      <c r="C15" s="458"/>
      <c r="D15" s="458"/>
      <c r="E15" s="458"/>
      <c r="F15" s="458"/>
      <c r="G15" s="458"/>
      <c r="H15" s="458"/>
      <c r="I15" s="458"/>
      <c r="J15" s="458"/>
      <c r="K15" s="459"/>
      <c r="L15" s="184"/>
      <c r="M15" s="485" t="s">
        <v>129</v>
      </c>
      <c r="N15" s="486"/>
      <c r="O15" s="486"/>
      <c r="P15" s="486"/>
      <c r="Q15" s="487"/>
      <c r="R15" s="478">
        <v>109432</v>
      </c>
      <c r="S15" s="479"/>
      <c r="T15" s="479"/>
      <c r="U15" s="479"/>
      <c r="V15" s="480"/>
      <c r="W15" s="410" t="s">
        <v>137</v>
      </c>
      <c r="X15" s="411"/>
      <c r="Y15" s="411"/>
      <c r="Z15" s="411"/>
      <c r="AA15" s="411"/>
      <c r="AB15" s="401"/>
      <c r="AC15" s="445">
        <v>14667</v>
      </c>
      <c r="AD15" s="446"/>
      <c r="AE15" s="446"/>
      <c r="AF15" s="446"/>
      <c r="AG15" s="488"/>
      <c r="AH15" s="445">
        <v>15014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13947835</v>
      </c>
      <c r="BO15" s="358"/>
      <c r="BP15" s="358"/>
      <c r="BQ15" s="358"/>
      <c r="BR15" s="358"/>
      <c r="BS15" s="358"/>
      <c r="BT15" s="358"/>
      <c r="BU15" s="359"/>
      <c r="BV15" s="357">
        <v>13895863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29.8</v>
      </c>
      <c r="AD16" s="482"/>
      <c r="AE16" s="482"/>
      <c r="AF16" s="482"/>
      <c r="AG16" s="483"/>
      <c r="AH16" s="481">
        <v>30.7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23197596</v>
      </c>
      <c r="BO16" s="395"/>
      <c r="BP16" s="395"/>
      <c r="BQ16" s="395"/>
      <c r="BR16" s="395"/>
      <c r="BS16" s="395"/>
      <c r="BT16" s="395"/>
      <c r="BU16" s="396"/>
      <c r="BV16" s="394">
        <v>22709991</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32720</v>
      </c>
      <c r="AD17" s="446"/>
      <c r="AE17" s="446"/>
      <c r="AF17" s="446"/>
      <c r="AG17" s="488"/>
      <c r="AH17" s="445">
        <v>31999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17586571</v>
      </c>
      <c r="BO17" s="395"/>
      <c r="BP17" s="395"/>
      <c r="BQ17" s="395"/>
      <c r="BR17" s="395"/>
      <c r="BS17" s="395"/>
      <c r="BT17" s="395"/>
      <c r="BU17" s="396"/>
      <c r="BV17" s="394">
        <v>17564456</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75"/>
      <c r="B18" s="516" t="s">
        <v>147</v>
      </c>
      <c r="C18" s="437"/>
      <c r="D18" s="437"/>
      <c r="E18" s="517"/>
      <c r="F18" s="517"/>
      <c r="G18" s="517"/>
      <c r="H18" s="517"/>
      <c r="I18" s="517"/>
      <c r="J18" s="517"/>
      <c r="K18" s="517"/>
      <c r="L18" s="518">
        <v>111.83</v>
      </c>
      <c r="M18" s="518"/>
      <c r="N18" s="518"/>
      <c r="O18" s="518"/>
      <c r="P18" s="518"/>
      <c r="Q18" s="518"/>
      <c r="R18" s="519"/>
      <c r="S18" s="519"/>
      <c r="T18" s="519"/>
      <c r="U18" s="519"/>
      <c r="V18" s="520"/>
      <c r="W18" s="412"/>
      <c r="X18" s="413"/>
      <c r="Y18" s="413"/>
      <c r="Z18" s="413"/>
      <c r="AA18" s="413"/>
      <c r="AB18" s="404"/>
      <c r="AC18" s="521">
        <v>66.400000000000006</v>
      </c>
      <c r="AD18" s="522"/>
      <c r="AE18" s="522"/>
      <c r="AF18" s="522"/>
      <c r="AG18" s="523"/>
      <c r="AH18" s="521">
        <v>65.400000000000006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25914107</v>
      </c>
      <c r="BO18" s="395"/>
      <c r="BP18" s="395"/>
      <c r="BQ18" s="395"/>
      <c r="BR18" s="395"/>
      <c r="BS18" s="395"/>
      <c r="BT18" s="395"/>
      <c r="BU18" s="396"/>
      <c r="BV18" s="394">
        <v>25505799</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75"/>
      <c r="B19" s="516" t="s">
        <v>149</v>
      </c>
      <c r="C19" s="437"/>
      <c r="D19" s="437"/>
      <c r="E19" s="517"/>
      <c r="F19" s="517"/>
      <c r="G19" s="517"/>
      <c r="H19" s="517"/>
      <c r="I19" s="517"/>
      <c r="J19" s="517"/>
      <c r="K19" s="517"/>
      <c r="L19" s="525">
        <v>979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43587552</v>
      </c>
      <c r="BO19" s="395"/>
      <c r="BP19" s="395"/>
      <c r="BQ19" s="395"/>
      <c r="BR19" s="395"/>
      <c r="BS19" s="395"/>
      <c r="BT19" s="395"/>
      <c r="BU19" s="396"/>
      <c r="BV19" s="394">
        <v>40998069</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75"/>
      <c r="B20" s="516" t="s">
        <v>151</v>
      </c>
      <c r="C20" s="437"/>
      <c r="D20" s="437"/>
      <c r="E20" s="517"/>
      <c r="F20" s="517"/>
      <c r="G20" s="517"/>
      <c r="H20" s="517"/>
      <c r="I20" s="517"/>
      <c r="J20" s="517"/>
      <c r="K20" s="517"/>
      <c r="L20" s="525">
        <v>45721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57168999</v>
      </c>
      <c r="BO22" s="358"/>
      <c r="BP22" s="358"/>
      <c r="BQ22" s="358"/>
      <c r="BR22" s="358"/>
      <c r="BS22" s="358"/>
      <c r="BT22" s="358"/>
      <c r="BU22" s="359"/>
      <c r="BV22" s="357">
        <v>57194007</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35565651</v>
      </c>
      <c r="BO23" s="395"/>
      <c r="BP23" s="395"/>
      <c r="BQ23" s="395"/>
      <c r="BR23" s="395"/>
      <c r="BS23" s="395"/>
      <c r="BT23" s="395"/>
      <c r="BU23" s="396"/>
      <c r="BV23" s="394">
        <v>35444134</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75"/>
      <c r="B24" s="565"/>
      <c r="C24" s="541"/>
      <c r="D24" s="542"/>
      <c r="E24" s="444" t="s">
        <v>161</v>
      </c>
      <c r="F24" s="424"/>
      <c r="G24" s="424"/>
      <c r="H24" s="424"/>
      <c r="I24" s="424"/>
      <c r="J24" s="424"/>
      <c r="K24" s="425"/>
      <c r="L24" s="445">
        <v>1</v>
      </c>
      <c r="M24" s="446"/>
      <c r="N24" s="446"/>
      <c r="O24" s="446"/>
      <c r="P24" s="488"/>
      <c r="Q24" s="445">
        <v>9730</v>
      </c>
      <c r="R24" s="446"/>
      <c r="S24" s="446"/>
      <c r="T24" s="446"/>
      <c r="U24" s="446"/>
      <c r="V24" s="488"/>
      <c r="W24" s="540"/>
      <c r="X24" s="541"/>
      <c r="Y24" s="542"/>
      <c r="Z24" s="444" t="s">
        <v>162</v>
      </c>
      <c r="AA24" s="424"/>
      <c r="AB24" s="424"/>
      <c r="AC24" s="424"/>
      <c r="AD24" s="424"/>
      <c r="AE24" s="424"/>
      <c r="AF24" s="424"/>
      <c r="AG24" s="425"/>
      <c r="AH24" s="445">
        <v>790</v>
      </c>
      <c r="AI24" s="446"/>
      <c r="AJ24" s="446"/>
      <c r="AK24" s="446"/>
      <c r="AL24" s="488"/>
      <c r="AM24" s="445">
        <v>2429250</v>
      </c>
      <c r="AN24" s="446"/>
      <c r="AO24" s="446"/>
      <c r="AP24" s="446"/>
      <c r="AQ24" s="446"/>
      <c r="AR24" s="488"/>
      <c r="AS24" s="445">
        <v>3075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39330532</v>
      </c>
      <c r="BO24" s="395"/>
      <c r="BP24" s="395"/>
      <c r="BQ24" s="395"/>
      <c r="BR24" s="395"/>
      <c r="BS24" s="395"/>
      <c r="BT24" s="395"/>
      <c r="BU24" s="396"/>
      <c r="BV24" s="394">
        <v>37835205</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75"/>
      <c r="B25" s="565"/>
      <c r="C25" s="541"/>
      <c r="D25" s="542"/>
      <c r="E25" s="444" t="s">
        <v>164</v>
      </c>
      <c r="F25" s="424"/>
      <c r="G25" s="424"/>
      <c r="H25" s="424"/>
      <c r="I25" s="424"/>
      <c r="J25" s="424"/>
      <c r="K25" s="425"/>
      <c r="L25" s="445">
        <v>1</v>
      </c>
      <c r="M25" s="446"/>
      <c r="N25" s="446"/>
      <c r="O25" s="446"/>
      <c r="P25" s="488"/>
      <c r="Q25" s="445">
        <v>7670</v>
      </c>
      <c r="R25" s="446"/>
      <c r="S25" s="446"/>
      <c r="T25" s="446"/>
      <c r="U25" s="446"/>
      <c r="V25" s="488"/>
      <c r="W25" s="540"/>
      <c r="X25" s="541"/>
      <c r="Y25" s="542"/>
      <c r="Z25" s="444" t="s">
        <v>165</v>
      </c>
      <c r="AA25" s="424"/>
      <c r="AB25" s="424"/>
      <c r="AC25" s="424"/>
      <c r="AD25" s="424"/>
      <c r="AE25" s="424"/>
      <c r="AF25" s="424"/>
      <c r="AG25" s="425"/>
      <c r="AH25" s="445">
        <v>119</v>
      </c>
      <c r="AI25" s="446"/>
      <c r="AJ25" s="446"/>
      <c r="AK25" s="446"/>
      <c r="AL25" s="488"/>
      <c r="AM25" s="445">
        <v>365925</v>
      </c>
      <c r="AN25" s="446"/>
      <c r="AO25" s="446"/>
      <c r="AP25" s="446"/>
      <c r="AQ25" s="446"/>
      <c r="AR25" s="488"/>
      <c r="AS25" s="445">
        <v>3075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27549638</v>
      </c>
      <c r="BO25" s="358"/>
      <c r="BP25" s="358"/>
      <c r="BQ25" s="358"/>
      <c r="BR25" s="358"/>
      <c r="BS25" s="358"/>
      <c r="BT25" s="358"/>
      <c r="BU25" s="359"/>
      <c r="BV25" s="357">
        <v>19412785</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75"/>
      <c r="B26" s="565"/>
      <c r="C26" s="541"/>
      <c r="D26" s="542"/>
      <c r="E26" s="444" t="s">
        <v>167</v>
      </c>
      <c r="F26" s="424"/>
      <c r="G26" s="424"/>
      <c r="H26" s="424"/>
      <c r="I26" s="424"/>
      <c r="J26" s="424"/>
      <c r="K26" s="425"/>
      <c r="L26" s="445">
        <v>1</v>
      </c>
      <c r="M26" s="446"/>
      <c r="N26" s="446"/>
      <c r="O26" s="446"/>
      <c r="P26" s="488"/>
      <c r="Q26" s="445">
        <v>6930</v>
      </c>
      <c r="R26" s="446"/>
      <c r="S26" s="446"/>
      <c r="T26" s="446"/>
      <c r="U26" s="446"/>
      <c r="V26" s="488"/>
      <c r="W26" s="540"/>
      <c r="X26" s="541"/>
      <c r="Y26" s="542"/>
      <c r="Z26" s="444" t="s">
        <v>168</v>
      </c>
      <c r="AA26" s="546"/>
      <c r="AB26" s="546"/>
      <c r="AC26" s="546"/>
      <c r="AD26" s="546"/>
      <c r="AE26" s="546"/>
      <c r="AF26" s="546"/>
      <c r="AG26" s="547"/>
      <c r="AH26" s="445">
        <v>102</v>
      </c>
      <c r="AI26" s="446"/>
      <c r="AJ26" s="446"/>
      <c r="AK26" s="446"/>
      <c r="AL26" s="488"/>
      <c r="AM26" s="445">
        <v>330888</v>
      </c>
      <c r="AN26" s="446"/>
      <c r="AO26" s="446"/>
      <c r="AP26" s="446"/>
      <c r="AQ26" s="446"/>
      <c r="AR26" s="488"/>
      <c r="AS26" s="445">
        <v>3244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9000000</v>
      </c>
      <c r="BO26" s="395"/>
      <c r="BP26" s="395"/>
      <c r="BQ26" s="395"/>
      <c r="BR26" s="395"/>
      <c r="BS26" s="395"/>
      <c r="BT26" s="395"/>
      <c r="BU26" s="396"/>
      <c r="BV26" s="394">
        <v>9000000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75"/>
      <c r="B27" s="565"/>
      <c r="C27" s="541"/>
      <c r="D27" s="542"/>
      <c r="E27" s="444" t="s">
        <v>170</v>
      </c>
      <c r="F27" s="424"/>
      <c r="G27" s="424"/>
      <c r="H27" s="424"/>
      <c r="I27" s="424"/>
      <c r="J27" s="424"/>
      <c r="K27" s="425"/>
      <c r="L27" s="445">
        <v>1</v>
      </c>
      <c r="M27" s="446"/>
      <c r="N27" s="446"/>
      <c r="O27" s="446"/>
      <c r="P27" s="488"/>
      <c r="Q27" s="445">
        <v>5890</v>
      </c>
      <c r="R27" s="446"/>
      <c r="S27" s="446"/>
      <c r="T27" s="446"/>
      <c r="U27" s="446"/>
      <c r="V27" s="488"/>
      <c r="W27" s="540"/>
      <c r="X27" s="541"/>
      <c r="Y27" s="542"/>
      <c r="Z27" s="444" t="s">
        <v>171</v>
      </c>
      <c r="AA27" s="424"/>
      <c r="AB27" s="424"/>
      <c r="AC27" s="424"/>
      <c r="AD27" s="424"/>
      <c r="AE27" s="424"/>
      <c r="AF27" s="424"/>
      <c r="AG27" s="425"/>
      <c r="AH27" s="445">
        <v>57</v>
      </c>
      <c r="AI27" s="446"/>
      <c r="AJ27" s="446"/>
      <c r="AK27" s="446"/>
      <c r="AL27" s="488"/>
      <c r="AM27" s="445">
        <v>179560</v>
      </c>
      <c r="AN27" s="446"/>
      <c r="AO27" s="446"/>
      <c r="AP27" s="446"/>
      <c r="AQ27" s="446"/>
      <c r="AR27" s="488"/>
      <c r="AS27" s="445">
        <v>3150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1746000</v>
      </c>
      <c r="BO27" s="514"/>
      <c r="BP27" s="514"/>
      <c r="BQ27" s="514"/>
      <c r="BR27" s="514"/>
      <c r="BS27" s="514"/>
      <c r="BT27" s="514"/>
      <c r="BU27" s="515"/>
      <c r="BV27" s="513">
        <v>1746000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75"/>
      <c r="B28" s="565"/>
      <c r="C28" s="541"/>
      <c r="D28" s="542"/>
      <c r="E28" s="444" t="s">
        <v>173</v>
      </c>
      <c r="F28" s="424"/>
      <c r="G28" s="424"/>
      <c r="H28" s="424"/>
      <c r="I28" s="424"/>
      <c r="J28" s="424"/>
      <c r="K28" s="425"/>
      <c r="L28" s="445">
        <v>1</v>
      </c>
      <c r="M28" s="446"/>
      <c r="N28" s="446"/>
      <c r="O28" s="446"/>
      <c r="P28" s="488"/>
      <c r="Q28" s="445">
        <v>5150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3919079</v>
      </c>
      <c r="BO28" s="358"/>
      <c r="BP28" s="358"/>
      <c r="BQ28" s="358"/>
      <c r="BR28" s="358"/>
      <c r="BS28" s="358"/>
      <c r="BT28" s="358"/>
      <c r="BU28" s="359"/>
      <c r="BV28" s="357">
        <v>5241507</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75"/>
      <c r="B29" s="565"/>
      <c r="C29" s="541"/>
      <c r="D29" s="542"/>
      <c r="E29" s="444" t="s">
        <v>176</v>
      </c>
      <c r="F29" s="424"/>
      <c r="G29" s="424"/>
      <c r="H29" s="424"/>
      <c r="I29" s="424"/>
      <c r="J29" s="424"/>
      <c r="K29" s="425"/>
      <c r="L29" s="445">
        <v>22</v>
      </c>
      <c r="M29" s="446"/>
      <c r="N29" s="446"/>
      <c r="O29" s="446"/>
      <c r="P29" s="488"/>
      <c r="Q29" s="445">
        <v>4600</v>
      </c>
      <c r="R29" s="446"/>
      <c r="S29" s="446"/>
      <c r="T29" s="446"/>
      <c r="U29" s="446"/>
      <c r="V29" s="488"/>
      <c r="W29" s="543"/>
      <c r="X29" s="544"/>
      <c r="Y29" s="545"/>
      <c r="Z29" s="444" t="s">
        <v>177</v>
      </c>
      <c r="AA29" s="424"/>
      <c r="AB29" s="424"/>
      <c r="AC29" s="424"/>
      <c r="AD29" s="424"/>
      <c r="AE29" s="424"/>
      <c r="AF29" s="424"/>
      <c r="AG29" s="425"/>
      <c r="AH29" s="445">
        <v>847</v>
      </c>
      <c r="AI29" s="446"/>
      <c r="AJ29" s="446"/>
      <c r="AK29" s="446"/>
      <c r="AL29" s="488"/>
      <c r="AM29" s="445">
        <v>2608810</v>
      </c>
      <c r="AN29" s="446"/>
      <c r="AO29" s="446"/>
      <c r="AP29" s="446"/>
      <c r="AQ29" s="446"/>
      <c r="AR29" s="488"/>
      <c r="AS29" s="445">
        <v>3080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673061</v>
      </c>
      <c r="BO29" s="395"/>
      <c r="BP29" s="395"/>
      <c r="BQ29" s="395"/>
      <c r="BR29" s="395"/>
      <c r="BS29" s="395"/>
      <c r="BT29" s="395"/>
      <c r="BU29" s="396"/>
      <c r="BV29" s="394">
        <v>543138</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29328564</v>
      </c>
      <c r="BO30" s="514"/>
      <c r="BP30" s="514"/>
      <c r="BQ30" s="514"/>
      <c r="BR30" s="514"/>
      <c r="BS30" s="514"/>
      <c r="BT30" s="514"/>
      <c r="BU30" s="515"/>
      <c r="BV30" s="513">
        <v>23749143</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8</v>
      </c>
      <c r="AN34" s="584"/>
      <c r="AO34" s="585" t="str">
        <f>IF('各会計、関係団体の財政状況及び健全化判断比率'!B34="","",'各会計、関係団体の財政状況及び健全化判断比率'!B34)</f>
        <v>モーターボート競走事業会計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10</v>
      </c>
      <c r="BX34" s="584"/>
      <c r="BY34" s="585" t="str">
        <f>IF('各会計、関係団体の財政状況及び健全化判断比率'!B68="","",'各会計、関係団体の財政状況及び健全化判断比率'!B68)</f>
        <v>中讃広域行政事務組合（一般会計）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20</v>
      </c>
      <c r="CP34" s="584"/>
      <c r="CQ34" s="585" t="str">
        <f>IF('各会計、関係団体の財政状況及び健全化判断比率'!BS7="","",'各会計、関係団体の財政状況及び健全化判断比率'!BS7)</f>
        <v>丸亀市土地開発公社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202"/>
    </row>
    <row r="35" spans="1:113" ht="32.25" customHeight="1">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国民健康保険診療所特別会計</v>
      </c>
      <c r="X35" s="585"/>
      <c r="Y35" s="585"/>
      <c r="Z35" s="585"/>
      <c r="AA35" s="585"/>
      <c r="AB35" s="585"/>
      <c r="AC35" s="585"/>
      <c r="AD35" s="585"/>
      <c r="AE35" s="585"/>
      <c r="AF35" s="585"/>
      <c r="AG35" s="585"/>
      <c r="AH35" s="585"/>
      <c r="AI35" s="585"/>
      <c r="AJ35" s="585"/>
      <c r="AK35" s="585"/>
      <c r="AL35" s="175"/>
      <c r="AM35" s="584">
        <f t="shared" ref="AM35:AM43" si="0">IF(AO35="","",AM34+1)</f>
        <v>9</v>
      </c>
      <c r="AN35" s="584"/>
      <c r="AO35" s="585" t="str">
        <f>IF('各会計、関係団体の財政状況及び健全化判断比率'!B35="","",'各会計、関係団体の財政状況及び健全化判断比率'!B35)</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11</v>
      </c>
      <c r="BX35" s="584"/>
      <c r="BY35" s="585" t="str">
        <f>IF('各会計、関係団体の財政状況及び健全化判断比率'!B69="","",'各会計、関係団体の財政状況及び健全化判断比率'!B69)</f>
        <v>中讃広域行政事務組合（クリントピア丸亀）</v>
      </c>
      <c r="BZ35" s="585"/>
      <c r="CA35" s="585"/>
      <c r="CB35" s="585"/>
      <c r="CC35" s="585"/>
      <c r="CD35" s="585"/>
      <c r="CE35" s="585"/>
      <c r="CF35" s="585"/>
      <c r="CG35" s="585"/>
      <c r="CH35" s="585"/>
      <c r="CI35" s="585"/>
      <c r="CJ35" s="585"/>
      <c r="CK35" s="585"/>
      <c r="CL35" s="585"/>
      <c r="CM35" s="585"/>
      <c r="CN35" s="175"/>
      <c r="CO35" s="584">
        <f t="shared" ref="CO35:CO43" si="3">IF(CQ35="","",CO34+1)</f>
        <v>21</v>
      </c>
      <c r="CP35" s="584"/>
      <c r="CQ35" s="585" t="str">
        <f>IF('各会計、関係団体の財政状況及び健全化判断比率'!BS8="","",'各会計、関係団体の財政状況及び健全化判断比率'!BS8)</f>
        <v>（公財）丸亀市福祉事業団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12</v>
      </c>
      <c r="BX36" s="584"/>
      <c r="BY36" s="585" t="str">
        <f>IF('各会計、関係団体の財政状況及び健全化判断比率'!B70="","",'各会計、関係団体の財政状況及び健全化判断比率'!B70)</f>
        <v>中讃広域行政事務組合（瀬戸グリーンセンター）</v>
      </c>
      <c r="BZ36" s="585"/>
      <c r="CA36" s="585"/>
      <c r="CB36" s="585"/>
      <c r="CC36" s="585"/>
      <c r="CD36" s="585"/>
      <c r="CE36" s="585"/>
      <c r="CF36" s="585"/>
      <c r="CG36" s="585"/>
      <c r="CH36" s="585"/>
      <c r="CI36" s="585"/>
      <c r="CJ36" s="585"/>
      <c r="CK36" s="585"/>
      <c r="CL36" s="585"/>
      <c r="CM36" s="585"/>
      <c r="CN36" s="175"/>
      <c r="CO36" s="584">
        <f t="shared" si="3"/>
        <v>22</v>
      </c>
      <c r="CP36" s="584"/>
      <c r="CQ36" s="585" t="str">
        <f>IF('各会計、関係団体の財政状況及び健全化判断比率'!BS9="","",'各会計、関係団体の財政状況及び健全化判断比率'!BS9)</f>
        <v>（公財）丸亀市スポーツ協会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13</v>
      </c>
      <c r="BX37" s="584"/>
      <c r="BY37" s="585" t="str">
        <f>IF('各会計、関係団体の財政状況及び健全化判断比率'!B71="","",'各会計、関係団体の財政状況及び健全化判断比率'!B71)</f>
        <v>中讃広域行政事務組合（仲善クリーンセンター）</v>
      </c>
      <c r="BZ37" s="585"/>
      <c r="CA37" s="585"/>
      <c r="CB37" s="585"/>
      <c r="CC37" s="585"/>
      <c r="CD37" s="585"/>
      <c r="CE37" s="585"/>
      <c r="CF37" s="585"/>
      <c r="CG37" s="585"/>
      <c r="CH37" s="585"/>
      <c r="CI37" s="585"/>
      <c r="CJ37" s="585"/>
      <c r="CK37" s="585"/>
      <c r="CL37" s="585"/>
      <c r="CM37" s="585"/>
      <c r="CN37" s="175"/>
      <c r="CO37" s="584">
        <f t="shared" si="3"/>
        <v>23</v>
      </c>
      <c r="CP37" s="584"/>
      <c r="CQ37" s="585" t="str">
        <f>IF('各会計、関係団体の財政状況及び健全化判断比率'!BS10="","",'各会計、関係団体の財政状況及び健全化判断比率'!BS10)</f>
        <v>（公財）ミモカ美術振興財団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6</v>
      </c>
      <c r="V38" s="584"/>
      <c r="W38" s="585" t="str">
        <f>IF('各会計、関係団体の財政状況及び健全化判断比率'!B32="","",'各会計、関係団体の財政状況及び健全化判断比率'!B32)</f>
        <v>介護保険サービス事業特別会計</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14</v>
      </c>
      <c r="BX38" s="584"/>
      <c r="BY38" s="585" t="str">
        <f>IF('各会計、関係団体の財政状況及び健全化判断比率'!B72="","",'各会計、関係団体の財政状況及び健全化判断比率'!B72)</f>
        <v>まんのう町外三ケ市町山林組合</v>
      </c>
      <c r="BZ38" s="585"/>
      <c r="CA38" s="585"/>
      <c r="CB38" s="585"/>
      <c r="CC38" s="585"/>
      <c r="CD38" s="585"/>
      <c r="CE38" s="585"/>
      <c r="CF38" s="585"/>
      <c r="CG38" s="585"/>
      <c r="CH38" s="585"/>
      <c r="CI38" s="585"/>
      <c r="CJ38" s="585"/>
      <c r="CK38" s="585"/>
      <c r="CL38" s="585"/>
      <c r="CM38" s="585"/>
      <c r="CN38" s="175"/>
      <c r="CO38" s="584">
        <f t="shared" si="3"/>
        <v>24</v>
      </c>
      <c r="CP38" s="584"/>
      <c r="CQ38" s="585" t="str">
        <f>IF('各会計、関係団体の財政状況及び健全化判断比率'!BS11="","",'各会計、関係団体の財政状況及び健全化判断比率'!BS11)</f>
        <v>（株）香川県中部流通センター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f t="shared" si="4"/>
        <v>7</v>
      </c>
      <c r="V39" s="584"/>
      <c r="W39" s="585" t="str">
        <f>IF('各会計、関係団体の財政状況及び健全化判断比率'!B33="","",'各会計、関係団体の財政状況及び健全化判断比率'!B33)</f>
        <v>駐車場特別会計</v>
      </c>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15</v>
      </c>
      <c r="BX39" s="584"/>
      <c r="BY39" s="585" t="str">
        <f>IF('各会計、関係団体の財政状況及び健全化判断比率'!B73="","",'各会計、関係団体の財政状況及び健全化判断比率'!B73)</f>
        <v>まんのう町外三ケ市町（七箇地区）山林組合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16</v>
      </c>
      <c r="BX40" s="584"/>
      <c r="BY40" s="585" t="str">
        <f>IF('各会計、関係団体の財政状況及び健全化判断比率'!B74="","",'各会計、関係団体の財政状況及び健全化判断比率'!B74)</f>
        <v>香川県後期高齢者医療広域連合（一般会計）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17</v>
      </c>
      <c r="BX41" s="584"/>
      <c r="BY41" s="585" t="str">
        <f>IF('各会計、関係団体の財政状況及び健全化判断比率'!B75="","",'各会計、関係団体の財政状況及び健全化判断比率'!B75)</f>
        <v>香川県後期高齢者医療広域連合（後期高齢者医療事業）</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18</v>
      </c>
      <c r="BX42" s="584"/>
      <c r="BY42" s="585" t="str">
        <f>IF('各会計、関係団体の財政状況及び健全化判断比率'!B76="","",'各会計、関係団体の財政状況及び健全化判断比率'!B76)</f>
        <v>香川県広域水道企業団（水道事業）</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19</v>
      </c>
      <c r="BX43" s="584"/>
      <c r="BY43" s="585" t="str">
        <f>IF('各会計、関係団体の財政状況及び健全化判断比率'!B77="","",'各会計、関係団体の財政状況及び健全化判断比率'!B77)</f>
        <v>香川県広域水道企業団（工業用水道事業）</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xYXBlRqeRwiyEGUaQQeKOx+0DHxezY0qG75tHAdIFq/QtERzyvqGzjmMpMduozNrcVLUtWOz+gBuh2GHV+qZ4Q==" saltValue="Eq/q/0h4BV01bZ+tPfOA2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36" t="s">
        <v>535</v>
      </c>
      <c r="D34" s="1136"/>
      <c r="E34" s="1137"/>
      <c r="F34" s="32">
        <v>87.94</v>
      </c>
      <c r="G34" s="33">
        <v>124.27</v>
      </c>
      <c r="H34" s="33">
        <v>149.86000000000001</v>
      </c>
      <c r="I34" s="33">
        <v>161.96</v>
      </c>
      <c r="J34" s="34">
        <v>158.99</v>
      </c>
      <c r="K34" s="22"/>
      <c r="L34" s="22"/>
      <c r="M34" s="22"/>
      <c r="N34" s="22"/>
      <c r="O34" s="22"/>
      <c r="P34" s="22"/>
    </row>
    <row r="35" spans="1:16" ht="39" customHeight="1">
      <c r="A35" s="22"/>
      <c r="B35" s="35"/>
      <c r="C35" s="1132" t="s">
        <v>536</v>
      </c>
      <c r="D35" s="1132"/>
      <c r="E35" s="1133"/>
      <c r="F35" s="36">
        <v>1.36</v>
      </c>
      <c r="G35" s="37">
        <v>1.97</v>
      </c>
      <c r="H35" s="37">
        <v>2.66</v>
      </c>
      <c r="I35" s="37">
        <v>3.52</v>
      </c>
      <c r="J35" s="38">
        <v>4.01</v>
      </c>
      <c r="K35" s="22"/>
      <c r="L35" s="22"/>
      <c r="M35" s="22"/>
      <c r="N35" s="22"/>
      <c r="O35" s="22"/>
      <c r="P35" s="22"/>
    </row>
    <row r="36" spans="1:16" ht="39" customHeight="1">
      <c r="A36" s="22"/>
      <c r="B36" s="35"/>
      <c r="C36" s="1132" t="s">
        <v>537</v>
      </c>
      <c r="D36" s="1132"/>
      <c r="E36" s="1133"/>
      <c r="F36" s="36" t="s">
        <v>489</v>
      </c>
      <c r="G36" s="37">
        <v>1.72</v>
      </c>
      <c r="H36" s="37">
        <v>2.2400000000000002</v>
      </c>
      <c r="I36" s="37">
        <v>2.54</v>
      </c>
      <c r="J36" s="38">
        <v>3.16</v>
      </c>
      <c r="K36" s="22"/>
      <c r="L36" s="22"/>
      <c r="M36" s="22"/>
      <c r="N36" s="22"/>
      <c r="O36" s="22"/>
      <c r="P36" s="22"/>
    </row>
    <row r="37" spans="1:16" ht="39" customHeight="1">
      <c r="A37" s="22"/>
      <c r="B37" s="35"/>
      <c r="C37" s="1132" t="s">
        <v>538</v>
      </c>
      <c r="D37" s="1132"/>
      <c r="E37" s="1133"/>
      <c r="F37" s="36">
        <v>1.1299999999999999</v>
      </c>
      <c r="G37" s="37">
        <v>0.88</v>
      </c>
      <c r="H37" s="37">
        <v>2.96</v>
      </c>
      <c r="I37" s="37">
        <v>0.78</v>
      </c>
      <c r="J37" s="38">
        <v>2.4900000000000002</v>
      </c>
      <c r="K37" s="22"/>
      <c r="L37" s="22"/>
      <c r="M37" s="22"/>
      <c r="N37" s="22"/>
      <c r="O37" s="22"/>
      <c r="P37" s="22"/>
    </row>
    <row r="38" spans="1:16" ht="39" customHeight="1">
      <c r="A38" s="22"/>
      <c r="B38" s="35"/>
      <c r="C38" s="1132" t="s">
        <v>539</v>
      </c>
      <c r="D38" s="1132"/>
      <c r="E38" s="1133"/>
      <c r="F38" s="36">
        <v>1.23</v>
      </c>
      <c r="G38" s="37">
        <v>1.05</v>
      </c>
      <c r="H38" s="37">
        <v>0.75</v>
      </c>
      <c r="I38" s="37">
        <v>1.07</v>
      </c>
      <c r="J38" s="38">
        <v>0.98</v>
      </c>
      <c r="K38" s="22"/>
      <c r="L38" s="22"/>
      <c r="M38" s="22"/>
      <c r="N38" s="22"/>
      <c r="O38" s="22"/>
      <c r="P38" s="22"/>
    </row>
    <row r="39" spans="1:16" ht="39" customHeight="1">
      <c r="A39" s="22"/>
      <c r="B39" s="35"/>
      <c r="C39" s="1132" t="s">
        <v>540</v>
      </c>
      <c r="D39" s="1132"/>
      <c r="E39" s="1133"/>
      <c r="F39" s="36">
        <v>0</v>
      </c>
      <c r="G39" s="37">
        <v>0</v>
      </c>
      <c r="H39" s="37">
        <v>0.02</v>
      </c>
      <c r="I39" s="37">
        <v>0</v>
      </c>
      <c r="J39" s="38">
        <v>0.02</v>
      </c>
      <c r="K39" s="22"/>
      <c r="L39" s="22"/>
      <c r="M39" s="22"/>
      <c r="N39" s="22"/>
      <c r="O39" s="22"/>
      <c r="P39" s="22"/>
    </row>
    <row r="40" spans="1:16" ht="39" customHeight="1">
      <c r="A40" s="22"/>
      <c r="B40" s="35"/>
      <c r="C40" s="1132" t="s">
        <v>541</v>
      </c>
      <c r="D40" s="1132"/>
      <c r="E40" s="1133"/>
      <c r="F40" s="36">
        <v>0.01</v>
      </c>
      <c r="G40" s="37">
        <v>0.01</v>
      </c>
      <c r="H40" s="37">
        <v>0</v>
      </c>
      <c r="I40" s="37">
        <v>0.01</v>
      </c>
      <c r="J40" s="38">
        <v>0.01</v>
      </c>
      <c r="K40" s="22"/>
      <c r="L40" s="22"/>
      <c r="M40" s="22"/>
      <c r="N40" s="22"/>
      <c r="O40" s="22"/>
      <c r="P40" s="22"/>
    </row>
    <row r="41" spans="1:16" ht="39" customHeight="1">
      <c r="A41" s="22"/>
      <c r="B41" s="35"/>
      <c r="C41" s="1132" t="s">
        <v>542</v>
      </c>
      <c r="D41" s="1132"/>
      <c r="E41" s="1133"/>
      <c r="F41" s="36">
        <v>0</v>
      </c>
      <c r="G41" s="37">
        <v>0</v>
      </c>
      <c r="H41" s="37">
        <v>0</v>
      </c>
      <c r="I41" s="37">
        <v>0</v>
      </c>
      <c r="J41" s="38">
        <v>0</v>
      </c>
      <c r="K41" s="22"/>
      <c r="L41" s="22"/>
      <c r="M41" s="22"/>
      <c r="N41" s="22"/>
      <c r="O41" s="22"/>
      <c r="P41" s="22"/>
    </row>
    <row r="42" spans="1:16" ht="39" customHeight="1">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c r="A43" s="22"/>
      <c r="B43" s="40"/>
      <c r="C43" s="1134" t="s">
        <v>544</v>
      </c>
      <c r="D43" s="1134"/>
      <c r="E43" s="1135"/>
      <c r="F43" s="41">
        <v>0</v>
      </c>
      <c r="G43" s="42">
        <v>0</v>
      </c>
      <c r="H43" s="42">
        <v>0</v>
      </c>
      <c r="I43" s="42">
        <v>0</v>
      </c>
      <c r="J43" s="43">
        <v>0</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3mkuFZhmHn7d3FWBre3nLUmjvxptc6hGOc/1+PSgp4WW87v7WbvKqH3RnoavFYmczn7ev5svGthdEOy49O0e/A==" saltValue="dl8wDfxWm0VBQYTz2Jis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c r="A45" s="46"/>
      <c r="B45" s="1138" t="s">
        <v>9</v>
      </c>
      <c r="C45" s="1139"/>
      <c r="D45" s="56"/>
      <c r="E45" s="1144" t="s">
        <v>10</v>
      </c>
      <c r="F45" s="1144"/>
      <c r="G45" s="1144"/>
      <c r="H45" s="1144"/>
      <c r="I45" s="1144"/>
      <c r="J45" s="1145"/>
      <c r="K45" s="57">
        <v>5491</v>
      </c>
      <c r="L45" s="58">
        <v>5769</v>
      </c>
      <c r="M45" s="58">
        <v>5849</v>
      </c>
      <c r="N45" s="58">
        <v>5953</v>
      </c>
      <c r="O45" s="59">
        <v>5887</v>
      </c>
      <c r="P45" s="46"/>
      <c r="Q45" s="46"/>
      <c r="R45" s="46"/>
      <c r="S45" s="46"/>
      <c r="T45" s="46"/>
      <c r="U45" s="46"/>
    </row>
    <row r="46" spans="1:21" ht="30.75" customHeight="1">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c r="A48" s="46"/>
      <c r="B48" s="1140"/>
      <c r="C48" s="1141"/>
      <c r="D48" s="60"/>
      <c r="E48" s="1146" t="s">
        <v>13</v>
      </c>
      <c r="F48" s="1146"/>
      <c r="G48" s="1146"/>
      <c r="H48" s="1146"/>
      <c r="I48" s="1146"/>
      <c r="J48" s="1147"/>
      <c r="K48" s="61">
        <v>619</v>
      </c>
      <c r="L48" s="62">
        <v>659</v>
      </c>
      <c r="M48" s="62">
        <v>676</v>
      </c>
      <c r="N48" s="62">
        <v>596</v>
      </c>
      <c r="O48" s="63">
        <v>559</v>
      </c>
      <c r="P48" s="46"/>
      <c r="Q48" s="46"/>
      <c r="R48" s="46"/>
      <c r="S48" s="46"/>
      <c r="T48" s="46"/>
      <c r="U48" s="46"/>
    </row>
    <row r="49" spans="1:21" ht="30.75" customHeight="1">
      <c r="A49" s="46"/>
      <c r="B49" s="1140"/>
      <c r="C49" s="1141"/>
      <c r="D49" s="60"/>
      <c r="E49" s="1146" t="s">
        <v>14</v>
      </c>
      <c r="F49" s="1146"/>
      <c r="G49" s="1146"/>
      <c r="H49" s="1146"/>
      <c r="I49" s="1146"/>
      <c r="J49" s="1147"/>
      <c r="K49" s="61">
        <v>65</v>
      </c>
      <c r="L49" s="62">
        <v>65</v>
      </c>
      <c r="M49" s="62">
        <v>67</v>
      </c>
      <c r="N49" s="62">
        <v>111</v>
      </c>
      <c r="O49" s="63">
        <v>52</v>
      </c>
      <c r="P49" s="46"/>
      <c r="Q49" s="46"/>
      <c r="R49" s="46"/>
      <c r="S49" s="46"/>
      <c r="T49" s="46"/>
      <c r="U49" s="46"/>
    </row>
    <row r="50" spans="1:21" ht="30.75" customHeight="1">
      <c r="A50" s="46"/>
      <c r="B50" s="1140"/>
      <c r="C50" s="1141"/>
      <c r="D50" s="60"/>
      <c r="E50" s="1146" t="s">
        <v>15</v>
      </c>
      <c r="F50" s="1146"/>
      <c r="G50" s="1146"/>
      <c r="H50" s="1146"/>
      <c r="I50" s="1146"/>
      <c r="J50" s="1147"/>
      <c r="K50" s="61">
        <v>3</v>
      </c>
      <c r="L50" s="62">
        <v>3</v>
      </c>
      <c r="M50" s="62">
        <v>3</v>
      </c>
      <c r="N50" s="62">
        <v>3</v>
      </c>
      <c r="O50" s="63" t="s">
        <v>489</v>
      </c>
      <c r="P50" s="46"/>
      <c r="Q50" s="46"/>
      <c r="R50" s="46"/>
      <c r="S50" s="46"/>
      <c r="T50" s="46"/>
      <c r="U50" s="46"/>
    </row>
    <row r="51" spans="1:21" ht="30.75" customHeight="1">
      <c r="A51" s="46"/>
      <c r="B51" s="1142"/>
      <c r="C51" s="1143"/>
      <c r="D51" s="64"/>
      <c r="E51" s="1146" t="s">
        <v>16</v>
      </c>
      <c r="F51" s="1146"/>
      <c r="G51" s="1146"/>
      <c r="H51" s="1146"/>
      <c r="I51" s="1146"/>
      <c r="J51" s="1147"/>
      <c r="K51" s="61">
        <v>0</v>
      </c>
      <c r="L51" s="62" t="s">
        <v>489</v>
      </c>
      <c r="M51" s="62">
        <v>0</v>
      </c>
      <c r="N51" s="62" t="s">
        <v>489</v>
      </c>
      <c r="O51" s="63" t="s">
        <v>489</v>
      </c>
      <c r="P51" s="46"/>
      <c r="Q51" s="46"/>
      <c r="R51" s="46"/>
      <c r="S51" s="46"/>
      <c r="T51" s="46"/>
      <c r="U51" s="46"/>
    </row>
    <row r="52" spans="1:21" ht="30.75" customHeight="1">
      <c r="A52" s="46"/>
      <c r="B52" s="1148" t="s">
        <v>17</v>
      </c>
      <c r="C52" s="1149"/>
      <c r="D52" s="64"/>
      <c r="E52" s="1146" t="s">
        <v>18</v>
      </c>
      <c r="F52" s="1146"/>
      <c r="G52" s="1146"/>
      <c r="H52" s="1146"/>
      <c r="I52" s="1146"/>
      <c r="J52" s="1147"/>
      <c r="K52" s="61">
        <v>4227</v>
      </c>
      <c r="L52" s="62">
        <v>4354</v>
      </c>
      <c r="M52" s="62">
        <v>4341</v>
      </c>
      <c r="N52" s="62">
        <v>4304</v>
      </c>
      <c r="O52" s="63">
        <v>4089</v>
      </c>
      <c r="P52" s="46"/>
      <c r="Q52" s="46"/>
      <c r="R52" s="46"/>
      <c r="S52" s="46"/>
      <c r="T52" s="46"/>
      <c r="U52" s="46"/>
    </row>
    <row r="53" spans="1:21" ht="30.75" customHeight="1" thickBot="1">
      <c r="A53" s="46"/>
      <c r="B53" s="1150" t="s">
        <v>19</v>
      </c>
      <c r="C53" s="1151"/>
      <c r="D53" s="65"/>
      <c r="E53" s="1152" t="s">
        <v>20</v>
      </c>
      <c r="F53" s="1152"/>
      <c r="G53" s="1152"/>
      <c r="H53" s="1152"/>
      <c r="I53" s="1152"/>
      <c r="J53" s="1153"/>
      <c r="K53" s="66">
        <v>1951</v>
      </c>
      <c r="L53" s="67">
        <v>2142</v>
      </c>
      <c r="M53" s="67">
        <v>2254</v>
      </c>
      <c r="N53" s="67">
        <v>2359</v>
      </c>
      <c r="O53" s="68">
        <v>2409</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c r="B58" s="1154" t="s">
        <v>24</v>
      </c>
      <c r="C58" s="1155"/>
      <c r="D58" s="1160" t="s">
        <v>25</v>
      </c>
      <c r="E58" s="1161"/>
      <c r="F58" s="1161"/>
      <c r="G58" s="1161"/>
      <c r="H58" s="1161"/>
      <c r="I58" s="1161"/>
      <c r="J58" s="1162"/>
      <c r="K58" s="81"/>
      <c r="L58" s="82"/>
      <c r="M58" s="82"/>
      <c r="N58" s="82"/>
      <c r="O58" s="83"/>
    </row>
    <row r="59" spans="1:21" ht="31.5" customHeight="1">
      <c r="B59" s="1156"/>
      <c r="C59" s="1157"/>
      <c r="D59" s="1163" t="s">
        <v>26</v>
      </c>
      <c r="E59" s="1164"/>
      <c r="F59" s="1164"/>
      <c r="G59" s="1164"/>
      <c r="H59" s="1164"/>
      <c r="I59" s="1164"/>
      <c r="J59" s="1165"/>
      <c r="K59" s="84"/>
      <c r="L59" s="85"/>
      <c r="M59" s="85"/>
      <c r="N59" s="85"/>
      <c r="O59" s="86"/>
    </row>
    <row r="60" spans="1:21" ht="31.5" customHeight="1" thickBot="1">
      <c r="B60" s="1158"/>
      <c r="C60" s="1159"/>
      <c r="D60" s="1166" t="s">
        <v>27</v>
      </c>
      <c r="E60" s="1167"/>
      <c r="F60" s="1167"/>
      <c r="G60" s="1167"/>
      <c r="H60" s="1167"/>
      <c r="I60" s="1167"/>
      <c r="J60" s="1168"/>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j5FUW0krnf7mTM8qqbT/ivCvfLpZhDk5uHvY//T7mxLVCeprdTVyWbagvIh810uKyOfwrg1A1jiSWuhdW7rww==" saltValue="MP5H8yF0rV7KB4sRJU3w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527</v>
      </c>
      <c r="J40" s="101" t="s">
        <v>528</v>
      </c>
      <c r="K40" s="101" t="s">
        <v>529</v>
      </c>
      <c r="L40" s="101" t="s">
        <v>530</v>
      </c>
      <c r="M40" s="102" t="s">
        <v>531</v>
      </c>
    </row>
    <row r="41" spans="2:13" ht="27.75" customHeight="1">
      <c r="B41" s="1169" t="s">
        <v>30</v>
      </c>
      <c r="C41" s="1170"/>
      <c r="D41" s="103"/>
      <c r="E41" s="1175" t="s">
        <v>31</v>
      </c>
      <c r="F41" s="1175"/>
      <c r="G41" s="1175"/>
      <c r="H41" s="1176"/>
      <c r="I41" s="342">
        <v>56551</v>
      </c>
      <c r="J41" s="343">
        <v>58841</v>
      </c>
      <c r="K41" s="343">
        <v>58057</v>
      </c>
      <c r="L41" s="343">
        <v>57194</v>
      </c>
      <c r="M41" s="344">
        <v>57169</v>
      </c>
    </row>
    <row r="42" spans="2:13" ht="27.75" customHeight="1">
      <c r="B42" s="1171"/>
      <c r="C42" s="1172"/>
      <c r="D42" s="104"/>
      <c r="E42" s="1177" t="s">
        <v>32</v>
      </c>
      <c r="F42" s="1177"/>
      <c r="G42" s="1177"/>
      <c r="H42" s="1178"/>
      <c r="I42" s="345">
        <v>1283</v>
      </c>
      <c r="J42" s="346">
        <v>964</v>
      </c>
      <c r="K42" s="346">
        <v>826</v>
      </c>
      <c r="L42" s="346">
        <v>514</v>
      </c>
      <c r="M42" s="347">
        <v>437</v>
      </c>
    </row>
    <row r="43" spans="2:13" ht="27.75" customHeight="1">
      <c r="B43" s="1171"/>
      <c r="C43" s="1172"/>
      <c r="D43" s="104"/>
      <c r="E43" s="1177" t="s">
        <v>33</v>
      </c>
      <c r="F43" s="1177"/>
      <c r="G43" s="1177"/>
      <c r="H43" s="1178"/>
      <c r="I43" s="345">
        <v>6293</v>
      </c>
      <c r="J43" s="346">
        <v>7128</v>
      </c>
      <c r="K43" s="346">
        <v>8667</v>
      </c>
      <c r="L43" s="346">
        <v>9286</v>
      </c>
      <c r="M43" s="347">
        <v>9232</v>
      </c>
    </row>
    <row r="44" spans="2:13" ht="27.75" customHeight="1">
      <c r="B44" s="1171"/>
      <c r="C44" s="1172"/>
      <c r="D44" s="104"/>
      <c r="E44" s="1177" t="s">
        <v>34</v>
      </c>
      <c r="F44" s="1177"/>
      <c r="G44" s="1177"/>
      <c r="H44" s="1178"/>
      <c r="I44" s="345">
        <v>650</v>
      </c>
      <c r="J44" s="346">
        <v>599</v>
      </c>
      <c r="K44" s="346">
        <v>557</v>
      </c>
      <c r="L44" s="346">
        <v>616</v>
      </c>
      <c r="M44" s="347">
        <v>517</v>
      </c>
    </row>
    <row r="45" spans="2:13" ht="27.75" customHeight="1">
      <c r="B45" s="1171"/>
      <c r="C45" s="1172"/>
      <c r="D45" s="104"/>
      <c r="E45" s="1177" t="s">
        <v>35</v>
      </c>
      <c r="F45" s="1177"/>
      <c r="G45" s="1177"/>
      <c r="H45" s="1178"/>
      <c r="I45" s="345">
        <v>6016</v>
      </c>
      <c r="J45" s="346">
        <v>5963</v>
      </c>
      <c r="K45" s="346">
        <v>5863</v>
      </c>
      <c r="L45" s="346">
        <v>5807</v>
      </c>
      <c r="M45" s="347">
        <v>6077</v>
      </c>
    </row>
    <row r="46" spans="2:13" ht="27.75" customHeight="1">
      <c r="B46" s="1171"/>
      <c r="C46" s="1172"/>
      <c r="D46" s="105"/>
      <c r="E46" s="1177" t="s">
        <v>36</v>
      </c>
      <c r="F46" s="1177"/>
      <c r="G46" s="1177"/>
      <c r="H46" s="1178"/>
      <c r="I46" s="345" t="s">
        <v>489</v>
      </c>
      <c r="J46" s="346" t="s">
        <v>489</v>
      </c>
      <c r="K46" s="346" t="s">
        <v>489</v>
      </c>
      <c r="L46" s="346" t="s">
        <v>489</v>
      </c>
      <c r="M46" s="347" t="s">
        <v>489</v>
      </c>
    </row>
    <row r="47" spans="2:13" ht="27.75" customHeight="1">
      <c r="B47" s="1171"/>
      <c r="C47" s="1172"/>
      <c r="D47" s="106"/>
      <c r="E47" s="1179" t="s">
        <v>37</v>
      </c>
      <c r="F47" s="1180"/>
      <c r="G47" s="1180"/>
      <c r="H47" s="1181"/>
      <c r="I47" s="345" t="s">
        <v>489</v>
      </c>
      <c r="J47" s="346" t="s">
        <v>489</v>
      </c>
      <c r="K47" s="346" t="s">
        <v>489</v>
      </c>
      <c r="L47" s="346" t="s">
        <v>489</v>
      </c>
      <c r="M47" s="347" t="s">
        <v>489</v>
      </c>
    </row>
    <row r="48" spans="2:13" ht="27.75" customHeight="1">
      <c r="B48" s="1171"/>
      <c r="C48" s="1172"/>
      <c r="D48" s="104"/>
      <c r="E48" s="1177" t="s">
        <v>38</v>
      </c>
      <c r="F48" s="1177"/>
      <c r="G48" s="1177"/>
      <c r="H48" s="1178"/>
      <c r="I48" s="345" t="s">
        <v>489</v>
      </c>
      <c r="J48" s="346" t="s">
        <v>489</v>
      </c>
      <c r="K48" s="346" t="s">
        <v>489</v>
      </c>
      <c r="L48" s="346" t="s">
        <v>489</v>
      </c>
      <c r="M48" s="347" t="s">
        <v>489</v>
      </c>
    </row>
    <row r="49" spans="2:13" ht="27.75" customHeight="1">
      <c r="B49" s="1173"/>
      <c r="C49" s="1174"/>
      <c r="D49" s="104"/>
      <c r="E49" s="1177" t="s">
        <v>39</v>
      </c>
      <c r="F49" s="1177"/>
      <c r="G49" s="1177"/>
      <c r="H49" s="1178"/>
      <c r="I49" s="345" t="s">
        <v>489</v>
      </c>
      <c r="J49" s="346" t="s">
        <v>489</v>
      </c>
      <c r="K49" s="346" t="s">
        <v>489</v>
      </c>
      <c r="L49" s="346" t="s">
        <v>489</v>
      </c>
      <c r="M49" s="347" t="s">
        <v>489</v>
      </c>
    </row>
    <row r="50" spans="2:13" ht="27.75" customHeight="1">
      <c r="B50" s="1182" t="s">
        <v>40</v>
      </c>
      <c r="C50" s="1183"/>
      <c r="D50" s="107"/>
      <c r="E50" s="1177" t="s">
        <v>41</v>
      </c>
      <c r="F50" s="1177"/>
      <c r="G50" s="1177"/>
      <c r="H50" s="1178"/>
      <c r="I50" s="345">
        <v>24897</v>
      </c>
      <c r="J50" s="346">
        <v>21236</v>
      </c>
      <c r="K50" s="346">
        <v>22554</v>
      </c>
      <c r="L50" s="346">
        <v>29627</v>
      </c>
      <c r="M50" s="347">
        <v>34173</v>
      </c>
    </row>
    <row r="51" spans="2:13" ht="27.75" customHeight="1">
      <c r="B51" s="1171"/>
      <c r="C51" s="1172"/>
      <c r="D51" s="104"/>
      <c r="E51" s="1177" t="s">
        <v>42</v>
      </c>
      <c r="F51" s="1177"/>
      <c r="G51" s="1177"/>
      <c r="H51" s="1178"/>
      <c r="I51" s="345">
        <v>945</v>
      </c>
      <c r="J51" s="346">
        <v>779</v>
      </c>
      <c r="K51" s="346">
        <v>1133</v>
      </c>
      <c r="L51" s="346">
        <v>1350</v>
      </c>
      <c r="M51" s="347">
        <v>1340</v>
      </c>
    </row>
    <row r="52" spans="2:13" ht="27.75" customHeight="1">
      <c r="B52" s="1173"/>
      <c r="C52" s="1174"/>
      <c r="D52" s="104"/>
      <c r="E52" s="1177" t="s">
        <v>43</v>
      </c>
      <c r="F52" s="1177"/>
      <c r="G52" s="1177"/>
      <c r="H52" s="1178"/>
      <c r="I52" s="345">
        <v>44549</v>
      </c>
      <c r="J52" s="346">
        <v>45945</v>
      </c>
      <c r="K52" s="346">
        <v>44786</v>
      </c>
      <c r="L52" s="346">
        <v>42514</v>
      </c>
      <c r="M52" s="347">
        <v>41306</v>
      </c>
    </row>
    <row r="53" spans="2:13" ht="27.75" customHeight="1" thickBot="1">
      <c r="B53" s="1184" t="s">
        <v>19</v>
      </c>
      <c r="C53" s="1185"/>
      <c r="D53" s="108"/>
      <c r="E53" s="1186" t="s">
        <v>44</v>
      </c>
      <c r="F53" s="1186"/>
      <c r="G53" s="1186"/>
      <c r="H53" s="1187"/>
      <c r="I53" s="348">
        <v>401</v>
      </c>
      <c r="J53" s="349">
        <v>5535</v>
      </c>
      <c r="K53" s="349">
        <v>5499</v>
      </c>
      <c r="L53" s="349">
        <v>-73</v>
      </c>
      <c r="M53" s="350">
        <v>-3388</v>
      </c>
    </row>
    <row r="54" spans="2:13" ht="27.75" customHeight="1">
      <c r="B54" s="109"/>
      <c r="C54" s="110"/>
      <c r="D54" s="110"/>
      <c r="E54" s="111"/>
      <c r="F54" s="111"/>
      <c r="G54" s="111"/>
      <c r="H54" s="111"/>
      <c r="I54" s="112"/>
      <c r="J54" s="112"/>
      <c r="K54" s="112"/>
      <c r="L54" s="112"/>
      <c r="M54" s="112"/>
    </row>
    <row r="55" spans="2:13"/>
  </sheetData>
  <sheetProtection algorithmName="SHA-512" hashValue="FEOmGJpCj0qMPfvb8fr4ueFnMA1MIgGEjXITVv6Y9ypKpCW5J1yVVjG7Z3ABqZ2gvwd/lyv5aN2VMKFvWI1PMw==" saltValue="0pzR4MiwQZ+KlTUZNKUg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529</v>
      </c>
      <c r="G54" s="117" t="s">
        <v>530</v>
      </c>
      <c r="H54" s="118" t="s">
        <v>531</v>
      </c>
    </row>
    <row r="55" spans="2:8" ht="52.5" customHeight="1">
      <c r="B55" s="119"/>
      <c r="C55" s="1196" t="s">
        <v>46</v>
      </c>
      <c r="D55" s="1196"/>
      <c r="E55" s="1197"/>
      <c r="F55" s="120">
        <v>5633</v>
      </c>
      <c r="G55" s="120">
        <v>5242</v>
      </c>
      <c r="H55" s="121">
        <v>3919</v>
      </c>
    </row>
    <row r="56" spans="2:8" ht="52.5" customHeight="1">
      <c r="B56" s="122"/>
      <c r="C56" s="1198" t="s">
        <v>47</v>
      </c>
      <c r="D56" s="1198"/>
      <c r="E56" s="1199"/>
      <c r="F56" s="123">
        <v>543</v>
      </c>
      <c r="G56" s="123">
        <v>543</v>
      </c>
      <c r="H56" s="124">
        <v>673</v>
      </c>
    </row>
    <row r="57" spans="2:8" ht="53.25" customHeight="1">
      <c r="B57" s="122"/>
      <c r="C57" s="1200" t="s">
        <v>48</v>
      </c>
      <c r="D57" s="1200"/>
      <c r="E57" s="1201"/>
      <c r="F57" s="125">
        <v>16900</v>
      </c>
      <c r="G57" s="125">
        <v>23749</v>
      </c>
      <c r="H57" s="126">
        <v>29329</v>
      </c>
    </row>
    <row r="58" spans="2:8" ht="45.75" customHeight="1">
      <c r="B58" s="127"/>
      <c r="C58" s="1188" t="s">
        <v>570</v>
      </c>
      <c r="D58" s="1189"/>
      <c r="E58" s="1190"/>
      <c r="F58" s="128">
        <v>9333</v>
      </c>
      <c r="G58" s="128">
        <v>8893</v>
      </c>
      <c r="H58" s="129">
        <v>8393</v>
      </c>
    </row>
    <row r="59" spans="2:8" ht="45.75" customHeight="1">
      <c r="B59" s="127"/>
      <c r="C59" s="1188" t="s">
        <v>571</v>
      </c>
      <c r="D59" s="1189"/>
      <c r="E59" s="1190"/>
      <c r="F59" s="128">
        <v>1939</v>
      </c>
      <c r="G59" s="128">
        <v>4315</v>
      </c>
      <c r="H59" s="129">
        <v>7301</v>
      </c>
    </row>
    <row r="60" spans="2:8" ht="45.75" customHeight="1">
      <c r="B60" s="127"/>
      <c r="C60" s="1188" t="s">
        <v>573</v>
      </c>
      <c r="D60" s="1189"/>
      <c r="E60" s="1190"/>
      <c r="F60" s="128" t="s">
        <v>489</v>
      </c>
      <c r="G60" s="128">
        <v>5000</v>
      </c>
      <c r="H60" s="129">
        <v>5829</v>
      </c>
    </row>
    <row r="61" spans="2:8" ht="45.75" customHeight="1">
      <c r="B61" s="127"/>
      <c r="C61" s="1188" t="s">
        <v>574</v>
      </c>
      <c r="D61" s="1189"/>
      <c r="E61" s="1190"/>
      <c r="F61" s="128">
        <v>387</v>
      </c>
      <c r="G61" s="128">
        <v>359</v>
      </c>
      <c r="H61" s="129">
        <v>2593</v>
      </c>
    </row>
    <row r="62" spans="2:8" ht="45.75" customHeight="1" thickBot="1">
      <c r="B62" s="130"/>
      <c r="C62" s="1191" t="s">
        <v>572</v>
      </c>
      <c r="D62" s="1192"/>
      <c r="E62" s="1193"/>
      <c r="F62" s="131">
        <v>2277</v>
      </c>
      <c r="G62" s="131">
        <v>2165</v>
      </c>
      <c r="H62" s="132">
        <v>2047</v>
      </c>
    </row>
    <row r="63" spans="2:8" ht="52.5" customHeight="1" thickBot="1">
      <c r="B63" s="133"/>
      <c r="C63" s="1194" t="s">
        <v>49</v>
      </c>
      <c r="D63" s="1194"/>
      <c r="E63" s="1195"/>
      <c r="F63" s="134">
        <v>23076</v>
      </c>
      <c r="G63" s="134">
        <v>29534</v>
      </c>
      <c r="H63" s="135">
        <v>33921</v>
      </c>
    </row>
    <row r="64" spans="2:8"/>
  </sheetData>
  <sheetProtection algorithmName="SHA-512" hashValue="6amsB34JLBXf69FW420HX7ms9ZetReTCuWBajk74I91/WBSHVvtvI8MTRu9VnpPVHR9CLqtjtyy3fOkmOHrv4Q==" saltValue="UJCdWTuq5gax15umet7K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0" zoomScaleNormal="90" zoomScaleSheetLayoutView="55" workbookViewId="0"/>
  </sheetViews>
  <sheetFormatPr defaultColWidth="0" defaultRowHeight="13.5" customHeight="1" zeroHeight="1"/>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c r="A1" s="1202"/>
      <c r="B1" s="1203"/>
      <c r="DD1" s="255"/>
      <c r="DE1" s="255"/>
    </row>
    <row r="2" spans="1:109" ht="25.5" customHeight="1">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c r="DD19" s="255"/>
      <c r="DE19" s="255"/>
    </row>
    <row r="20" spans="1:109">
      <c r="DD20" s="255"/>
      <c r="DE20" s="255"/>
    </row>
    <row r="21" spans="1:109" ht="17.25" customHeight="1">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c r="B22" s="259"/>
    </row>
    <row r="23" spans="1:109">
      <c r="B23" s="259"/>
    </row>
    <row r="24" spans="1:109">
      <c r="B24" s="259"/>
    </row>
    <row r="25" spans="1:109">
      <c r="B25" s="259"/>
    </row>
    <row r="26" spans="1:109">
      <c r="B26" s="259"/>
    </row>
    <row r="27" spans="1:109">
      <c r="B27" s="259"/>
    </row>
    <row r="28" spans="1:109">
      <c r="B28" s="259"/>
    </row>
    <row r="29" spans="1:109">
      <c r="B29" s="259"/>
    </row>
    <row r="30" spans="1:109">
      <c r="B30" s="259"/>
    </row>
    <row r="31" spans="1:109">
      <c r="B31" s="259"/>
    </row>
    <row r="32" spans="1:109">
      <c r="B32" s="259"/>
    </row>
    <row r="33" spans="2:109">
      <c r="B33" s="259"/>
    </row>
    <row r="34" spans="2:109">
      <c r="B34" s="259"/>
    </row>
    <row r="35" spans="2:109">
      <c r="B35" s="259"/>
    </row>
    <row r="36" spans="2:109">
      <c r="B36" s="259"/>
    </row>
    <row r="37" spans="2:109">
      <c r="B37" s="259"/>
    </row>
    <row r="38" spans="2:109">
      <c r="B38" s="259"/>
    </row>
    <row r="39" spans="2:109">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c r="B40" s="1207"/>
      <c r="DD40" s="1207"/>
      <c r="DE40" s="255"/>
    </row>
    <row r="41" spans="2:109" ht="17.25">
      <c r="B41" s="256" t="s">
        <v>575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c r="B42" s="259"/>
      <c r="G42" s="1208"/>
      <c r="I42" s="1209"/>
      <c r="J42" s="1209"/>
      <c r="K42" s="1209"/>
      <c r="AM42" s="1208"/>
      <c r="AN42" s="1208" t="s">
        <v>576</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c r="B43" s="259"/>
      <c r="AN43" s="1210" t="s">
        <v>577</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c r="B49" s="259"/>
      <c r="AN49" s="255" t="s">
        <v>578</v>
      </c>
    </row>
    <row r="50" spans="1:109">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c r="B51" s="259"/>
      <c r="G51" s="1227"/>
      <c r="H51" s="1227"/>
      <c r="I51" s="1228"/>
      <c r="J51" s="1228"/>
      <c r="K51" s="1229"/>
      <c r="L51" s="1229"/>
      <c r="M51" s="1229"/>
      <c r="N51" s="1229"/>
      <c r="AM51" s="1219"/>
      <c r="AN51" s="1230" t="s">
        <v>579</v>
      </c>
      <c r="AO51" s="1230"/>
      <c r="AP51" s="1230"/>
      <c r="AQ51" s="1230"/>
      <c r="AR51" s="1230"/>
      <c r="AS51" s="1230"/>
      <c r="AT51" s="1230"/>
      <c r="AU51" s="1230"/>
      <c r="AV51" s="1230"/>
      <c r="AW51" s="1230"/>
      <c r="AX51" s="1230"/>
      <c r="AY51" s="1230"/>
      <c r="AZ51" s="1230"/>
      <c r="BA51" s="1230"/>
      <c r="BB51" s="1230" t="s">
        <v>580</v>
      </c>
      <c r="BC51" s="1230"/>
      <c r="BD51" s="1230"/>
      <c r="BE51" s="1230"/>
      <c r="BF51" s="1230"/>
      <c r="BG51" s="1230"/>
      <c r="BH51" s="1230"/>
      <c r="BI51" s="1230"/>
      <c r="BJ51" s="1230"/>
      <c r="BK51" s="1230"/>
      <c r="BL51" s="1230"/>
      <c r="BM51" s="1230"/>
      <c r="BN51" s="1230"/>
      <c r="BO51" s="1230"/>
      <c r="BP51" s="1231">
        <v>1.9</v>
      </c>
      <c r="BQ51" s="1231"/>
      <c r="BR51" s="1231"/>
      <c r="BS51" s="1231"/>
      <c r="BT51" s="1231"/>
      <c r="BU51" s="1231"/>
      <c r="BV51" s="1231"/>
      <c r="BW51" s="1231"/>
      <c r="BX51" s="1231">
        <v>25.5</v>
      </c>
      <c r="BY51" s="1231"/>
      <c r="BZ51" s="1231"/>
      <c r="CA51" s="1231"/>
      <c r="CB51" s="1231"/>
      <c r="CC51" s="1231"/>
      <c r="CD51" s="1231"/>
      <c r="CE51" s="1231"/>
      <c r="CF51" s="1231">
        <v>23.9</v>
      </c>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581</v>
      </c>
      <c r="BC53" s="1230"/>
      <c r="BD53" s="1230"/>
      <c r="BE53" s="1230"/>
      <c r="BF53" s="1230"/>
      <c r="BG53" s="1230"/>
      <c r="BH53" s="1230"/>
      <c r="BI53" s="1230"/>
      <c r="BJ53" s="1230"/>
      <c r="BK53" s="1230"/>
      <c r="BL53" s="1230"/>
      <c r="BM53" s="1230"/>
      <c r="BN53" s="1230"/>
      <c r="BO53" s="1230"/>
      <c r="BP53" s="1231">
        <v>48.1</v>
      </c>
      <c r="BQ53" s="1231"/>
      <c r="BR53" s="1231"/>
      <c r="BS53" s="1231"/>
      <c r="BT53" s="1231"/>
      <c r="BU53" s="1231"/>
      <c r="BV53" s="1231"/>
      <c r="BW53" s="1231"/>
      <c r="BX53" s="1231">
        <v>47</v>
      </c>
      <c r="BY53" s="1231"/>
      <c r="BZ53" s="1231"/>
      <c r="CA53" s="1231"/>
      <c r="CB53" s="1231"/>
      <c r="CC53" s="1231"/>
      <c r="CD53" s="1231"/>
      <c r="CE53" s="1231"/>
      <c r="CF53" s="1231">
        <v>47.3</v>
      </c>
      <c r="CG53" s="1231"/>
      <c r="CH53" s="1231"/>
      <c r="CI53" s="1231"/>
      <c r="CJ53" s="1231"/>
      <c r="CK53" s="1231"/>
      <c r="CL53" s="1231"/>
      <c r="CM53" s="1231"/>
      <c r="CN53" s="1231">
        <v>47.7</v>
      </c>
      <c r="CO53" s="1231"/>
      <c r="CP53" s="1231"/>
      <c r="CQ53" s="1231"/>
      <c r="CR53" s="1231"/>
      <c r="CS53" s="1231"/>
      <c r="CT53" s="1231"/>
      <c r="CU53" s="1231"/>
      <c r="CV53" s="1231">
        <v>47.7</v>
      </c>
      <c r="CW53" s="1231"/>
      <c r="CX53" s="1231"/>
      <c r="CY53" s="1231"/>
      <c r="CZ53" s="1231"/>
      <c r="DA53" s="1231"/>
      <c r="DB53" s="1231"/>
      <c r="DC53" s="1231"/>
    </row>
    <row r="54" spans="1:109">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c r="A55" s="1209"/>
      <c r="B55" s="259"/>
      <c r="G55" s="1220"/>
      <c r="H55" s="1220"/>
      <c r="I55" s="1220"/>
      <c r="J55" s="1220"/>
      <c r="K55" s="1229"/>
      <c r="L55" s="1229"/>
      <c r="M55" s="1229"/>
      <c r="N55" s="1229"/>
      <c r="AN55" s="1226" t="s">
        <v>582</v>
      </c>
      <c r="AO55" s="1226"/>
      <c r="AP55" s="1226"/>
      <c r="AQ55" s="1226"/>
      <c r="AR55" s="1226"/>
      <c r="AS55" s="1226"/>
      <c r="AT55" s="1226"/>
      <c r="AU55" s="1226"/>
      <c r="AV55" s="1226"/>
      <c r="AW55" s="1226"/>
      <c r="AX55" s="1226"/>
      <c r="AY55" s="1226"/>
      <c r="AZ55" s="1226"/>
      <c r="BA55" s="1226"/>
      <c r="BB55" s="1230" t="s">
        <v>580</v>
      </c>
      <c r="BC55" s="1230"/>
      <c r="BD55" s="1230"/>
      <c r="BE55" s="1230"/>
      <c r="BF55" s="1230"/>
      <c r="BG55" s="1230"/>
      <c r="BH55" s="1230"/>
      <c r="BI55" s="1230"/>
      <c r="BJ55" s="1230"/>
      <c r="BK55" s="1230"/>
      <c r="BL55" s="1230"/>
      <c r="BM55" s="1230"/>
      <c r="BN55" s="1230"/>
      <c r="BO55" s="1230"/>
      <c r="BP55" s="1231">
        <v>0.5</v>
      </c>
      <c r="BQ55" s="1231"/>
      <c r="BR55" s="1231"/>
      <c r="BS55" s="1231"/>
      <c r="BT55" s="1231"/>
      <c r="BU55" s="1231"/>
      <c r="BV55" s="1231"/>
      <c r="BW55" s="1231"/>
      <c r="BX55" s="1231">
        <v>5.9</v>
      </c>
      <c r="BY55" s="1231"/>
      <c r="BZ55" s="1231"/>
      <c r="CA55" s="1231"/>
      <c r="CB55" s="1231"/>
      <c r="CC55" s="1231"/>
      <c r="CD55" s="1231"/>
      <c r="CE55" s="1231"/>
      <c r="CF55" s="1231">
        <v>4.0999999999999996</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581</v>
      </c>
      <c r="BC57" s="1230"/>
      <c r="BD57" s="1230"/>
      <c r="BE57" s="1230"/>
      <c r="BF57" s="1230"/>
      <c r="BG57" s="1230"/>
      <c r="BH57" s="1230"/>
      <c r="BI57" s="1230"/>
      <c r="BJ57" s="1230"/>
      <c r="BK57" s="1230"/>
      <c r="BL57" s="1230"/>
      <c r="BM57" s="1230"/>
      <c r="BN57" s="1230"/>
      <c r="BO57" s="1230"/>
      <c r="BP57" s="1231">
        <v>60.4</v>
      </c>
      <c r="BQ57" s="1231"/>
      <c r="BR57" s="1231"/>
      <c r="BS57" s="1231"/>
      <c r="BT57" s="1231"/>
      <c r="BU57" s="1231"/>
      <c r="BV57" s="1231"/>
      <c r="BW57" s="1231"/>
      <c r="BX57" s="1231">
        <v>61.9</v>
      </c>
      <c r="BY57" s="1231"/>
      <c r="BZ57" s="1231"/>
      <c r="CA57" s="1231"/>
      <c r="CB57" s="1231"/>
      <c r="CC57" s="1231"/>
      <c r="CD57" s="1231"/>
      <c r="CE57" s="1231"/>
      <c r="CF57" s="1231">
        <v>62.8</v>
      </c>
      <c r="CG57" s="1231"/>
      <c r="CH57" s="1231"/>
      <c r="CI57" s="1231"/>
      <c r="CJ57" s="1231"/>
      <c r="CK57" s="1231"/>
      <c r="CL57" s="1231"/>
      <c r="CM57" s="1231"/>
      <c r="CN57" s="1231">
        <v>64</v>
      </c>
      <c r="CO57" s="1231"/>
      <c r="CP57" s="1231"/>
      <c r="CQ57" s="1231"/>
      <c r="CR57" s="1231"/>
      <c r="CS57" s="1231"/>
      <c r="CT57" s="1231"/>
      <c r="CU57" s="1231"/>
      <c r="CV57" s="1231">
        <v>64.400000000000006</v>
      </c>
      <c r="CW57" s="1231"/>
      <c r="CX57" s="1231"/>
      <c r="CY57" s="1231"/>
      <c r="CZ57" s="1231"/>
      <c r="DA57" s="1231"/>
      <c r="DB57" s="1231"/>
      <c r="DC57" s="1231"/>
      <c r="DD57" s="1234"/>
      <c r="DE57" s="1232"/>
    </row>
    <row r="58" spans="1:109" s="1209" customFormat="1">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c r="B63" s="312" t="s">
        <v>583</v>
      </c>
    </row>
    <row r="64" spans="1:109">
      <c r="B64" s="259"/>
      <c r="G64" s="1208"/>
      <c r="I64" s="1240"/>
      <c r="J64" s="1240"/>
      <c r="K64" s="1240"/>
      <c r="L64" s="1240"/>
      <c r="M64" s="1240"/>
      <c r="N64" s="1241"/>
      <c r="AM64" s="1208"/>
      <c r="AN64" s="1208" t="s">
        <v>576</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5" customHeight="1">
      <c r="B65" s="259"/>
      <c r="AN65" s="1210" t="s">
        <v>584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c r="B71" s="259"/>
      <c r="G71" s="1245"/>
      <c r="I71" s="1246"/>
      <c r="J71" s="1243"/>
      <c r="K71" s="1243"/>
      <c r="L71" s="1244"/>
      <c r="M71" s="1243"/>
      <c r="N71" s="1244"/>
      <c r="AM71" s="1245"/>
      <c r="AN71" s="255" t="s">
        <v>578</v>
      </c>
    </row>
    <row r="72" spans="2:107">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c r="B73" s="259"/>
      <c r="G73" s="1227"/>
      <c r="H73" s="1227"/>
      <c r="I73" s="1227"/>
      <c r="J73" s="1227"/>
      <c r="K73" s="1247"/>
      <c r="L73" s="1247"/>
      <c r="M73" s="1247"/>
      <c r="N73" s="1247"/>
      <c r="AM73" s="1219"/>
      <c r="AN73" s="1230" t="s">
        <v>579</v>
      </c>
      <c r="AO73" s="1230"/>
      <c r="AP73" s="1230"/>
      <c r="AQ73" s="1230"/>
      <c r="AR73" s="1230"/>
      <c r="AS73" s="1230"/>
      <c r="AT73" s="1230"/>
      <c r="AU73" s="1230"/>
      <c r="AV73" s="1230"/>
      <c r="AW73" s="1230"/>
      <c r="AX73" s="1230"/>
      <c r="AY73" s="1230"/>
      <c r="AZ73" s="1230"/>
      <c r="BA73" s="1230"/>
      <c r="BB73" s="1230" t="s">
        <v>580</v>
      </c>
      <c r="BC73" s="1230"/>
      <c r="BD73" s="1230"/>
      <c r="BE73" s="1230"/>
      <c r="BF73" s="1230"/>
      <c r="BG73" s="1230"/>
      <c r="BH73" s="1230"/>
      <c r="BI73" s="1230"/>
      <c r="BJ73" s="1230"/>
      <c r="BK73" s="1230"/>
      <c r="BL73" s="1230"/>
      <c r="BM73" s="1230"/>
      <c r="BN73" s="1230"/>
      <c r="BO73" s="1230"/>
      <c r="BP73" s="1231">
        <v>1.9</v>
      </c>
      <c r="BQ73" s="1231"/>
      <c r="BR73" s="1231"/>
      <c r="BS73" s="1231"/>
      <c r="BT73" s="1231"/>
      <c r="BU73" s="1231"/>
      <c r="BV73" s="1231"/>
      <c r="BW73" s="1231"/>
      <c r="BX73" s="1231">
        <v>25.5</v>
      </c>
      <c r="BY73" s="1231"/>
      <c r="BZ73" s="1231"/>
      <c r="CA73" s="1231"/>
      <c r="CB73" s="1231"/>
      <c r="CC73" s="1231"/>
      <c r="CD73" s="1231"/>
      <c r="CE73" s="1231"/>
      <c r="CF73" s="1231">
        <v>23.9</v>
      </c>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585</v>
      </c>
      <c r="BC75" s="1230"/>
      <c r="BD75" s="1230"/>
      <c r="BE75" s="1230"/>
      <c r="BF75" s="1230"/>
      <c r="BG75" s="1230"/>
      <c r="BH75" s="1230"/>
      <c r="BI75" s="1230"/>
      <c r="BJ75" s="1230"/>
      <c r="BK75" s="1230"/>
      <c r="BL75" s="1230"/>
      <c r="BM75" s="1230"/>
      <c r="BN75" s="1230"/>
      <c r="BO75" s="1230"/>
      <c r="BP75" s="1231">
        <v>7.2</v>
      </c>
      <c r="BQ75" s="1231"/>
      <c r="BR75" s="1231"/>
      <c r="BS75" s="1231"/>
      <c r="BT75" s="1231"/>
      <c r="BU75" s="1231"/>
      <c r="BV75" s="1231"/>
      <c r="BW75" s="1231"/>
      <c r="BX75" s="1231">
        <v>8.9</v>
      </c>
      <c r="BY75" s="1231"/>
      <c r="BZ75" s="1231"/>
      <c r="CA75" s="1231"/>
      <c r="CB75" s="1231"/>
      <c r="CC75" s="1231"/>
      <c r="CD75" s="1231"/>
      <c r="CE75" s="1231"/>
      <c r="CF75" s="1231">
        <v>9.6</v>
      </c>
      <c r="CG75" s="1231"/>
      <c r="CH75" s="1231"/>
      <c r="CI75" s="1231"/>
      <c r="CJ75" s="1231"/>
      <c r="CK75" s="1231"/>
      <c r="CL75" s="1231"/>
      <c r="CM75" s="1231"/>
      <c r="CN75" s="1231">
        <v>10</v>
      </c>
      <c r="CO75" s="1231"/>
      <c r="CP75" s="1231"/>
      <c r="CQ75" s="1231"/>
      <c r="CR75" s="1231"/>
      <c r="CS75" s="1231"/>
      <c r="CT75" s="1231"/>
      <c r="CU75" s="1231"/>
      <c r="CV75" s="1231">
        <v>10.199999999999999</v>
      </c>
      <c r="CW75" s="1231"/>
      <c r="CX75" s="1231"/>
      <c r="CY75" s="1231"/>
      <c r="CZ75" s="1231"/>
      <c r="DA75" s="1231"/>
      <c r="DB75" s="1231"/>
      <c r="DC75" s="1231"/>
    </row>
    <row r="76" spans="2:107">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c r="B77" s="259"/>
      <c r="G77" s="1220"/>
      <c r="H77" s="1220"/>
      <c r="I77" s="1220"/>
      <c r="J77" s="1220"/>
      <c r="K77" s="1247"/>
      <c r="L77" s="1247"/>
      <c r="M77" s="1247"/>
      <c r="N77" s="1247"/>
      <c r="AN77" s="1226" t="s">
        <v>582</v>
      </c>
      <c r="AO77" s="1226"/>
      <c r="AP77" s="1226"/>
      <c r="AQ77" s="1226"/>
      <c r="AR77" s="1226"/>
      <c r="AS77" s="1226"/>
      <c r="AT77" s="1226"/>
      <c r="AU77" s="1226"/>
      <c r="AV77" s="1226"/>
      <c r="AW77" s="1226"/>
      <c r="AX77" s="1226"/>
      <c r="AY77" s="1226"/>
      <c r="AZ77" s="1226"/>
      <c r="BA77" s="1226"/>
      <c r="BB77" s="1230" t="s">
        <v>580</v>
      </c>
      <c r="BC77" s="1230"/>
      <c r="BD77" s="1230"/>
      <c r="BE77" s="1230"/>
      <c r="BF77" s="1230"/>
      <c r="BG77" s="1230"/>
      <c r="BH77" s="1230"/>
      <c r="BI77" s="1230"/>
      <c r="BJ77" s="1230"/>
      <c r="BK77" s="1230"/>
      <c r="BL77" s="1230"/>
      <c r="BM77" s="1230"/>
      <c r="BN77" s="1230"/>
      <c r="BO77" s="1230"/>
      <c r="BP77" s="1231">
        <v>0.5</v>
      </c>
      <c r="BQ77" s="1231"/>
      <c r="BR77" s="1231"/>
      <c r="BS77" s="1231"/>
      <c r="BT77" s="1231"/>
      <c r="BU77" s="1231"/>
      <c r="BV77" s="1231"/>
      <c r="BW77" s="1231"/>
      <c r="BX77" s="1231">
        <v>5.9</v>
      </c>
      <c r="BY77" s="1231"/>
      <c r="BZ77" s="1231"/>
      <c r="CA77" s="1231"/>
      <c r="CB77" s="1231"/>
      <c r="CC77" s="1231"/>
      <c r="CD77" s="1231"/>
      <c r="CE77" s="1231"/>
      <c r="CF77" s="1231">
        <v>4.0999999999999996</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585</v>
      </c>
      <c r="BC79" s="1230"/>
      <c r="BD79" s="1230"/>
      <c r="BE79" s="1230"/>
      <c r="BF79" s="1230"/>
      <c r="BG79" s="1230"/>
      <c r="BH79" s="1230"/>
      <c r="BI79" s="1230"/>
      <c r="BJ79" s="1230"/>
      <c r="BK79" s="1230"/>
      <c r="BL79" s="1230"/>
      <c r="BM79" s="1230"/>
      <c r="BN79" s="1230"/>
      <c r="BO79" s="1230"/>
      <c r="BP79" s="1231">
        <v>5.0999999999999996</v>
      </c>
      <c r="BQ79" s="1231"/>
      <c r="BR79" s="1231"/>
      <c r="BS79" s="1231"/>
      <c r="BT79" s="1231"/>
      <c r="BU79" s="1231"/>
      <c r="BV79" s="1231"/>
      <c r="BW79" s="1231"/>
      <c r="BX79" s="1231">
        <v>5.2</v>
      </c>
      <c r="BY79" s="1231"/>
      <c r="BZ79" s="1231"/>
      <c r="CA79" s="1231"/>
      <c r="CB79" s="1231"/>
      <c r="CC79" s="1231"/>
      <c r="CD79" s="1231"/>
      <c r="CE79" s="1231"/>
      <c r="CF79" s="1231">
        <v>5.0999999999999996</v>
      </c>
      <c r="CG79" s="1231"/>
      <c r="CH79" s="1231"/>
      <c r="CI79" s="1231"/>
      <c r="CJ79" s="1231"/>
      <c r="CK79" s="1231"/>
      <c r="CL79" s="1231"/>
      <c r="CM79" s="1231"/>
      <c r="CN79" s="1231">
        <v>5.2</v>
      </c>
      <c r="CO79" s="1231"/>
      <c r="CP79" s="1231"/>
      <c r="CQ79" s="1231"/>
      <c r="CR79" s="1231"/>
      <c r="CS79" s="1231"/>
      <c r="CT79" s="1231"/>
      <c r="CU79" s="1231"/>
      <c r="CV79" s="1231">
        <v>5.2</v>
      </c>
      <c r="CW79" s="1231"/>
      <c r="CX79" s="1231"/>
      <c r="CY79" s="1231"/>
      <c r="CZ79" s="1231"/>
      <c r="DA79" s="1231"/>
      <c r="DB79" s="1231"/>
      <c r="DC79" s="1231"/>
    </row>
    <row r="80" spans="2:107">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c r="B81" s="259"/>
    </row>
    <row r="82" spans="2:109" ht="17.2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c r="DD84" s="255"/>
      <c r="DE84" s="255"/>
    </row>
    <row r="85" spans="2:109">
      <c r="DD85" s="255"/>
      <c r="DE85" s="255"/>
    </row>
  </sheetData>
  <sheetProtection algorithmName="SHA-512" hashValue="w9X5vz6jb7Mm/Jr73LO/Zic0GaVcEyQbZkzTaK9P/Q7ol5A3z7atxsJdoVOyNagUU+0eKJYyoFLZsmayi2shcQ==" saltValue="XrnDj88JTHV6GsNKSaV4m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70" workbookViewId="0"/>
  </sheetViews>
  <sheetFormatPr defaultColWidth="0" defaultRowHeight="13.5" customHeight="1" zeroHeight="1"/>
  <cols>
    <col min="1" max="34" width="2.5" style="254" customWidth="1"/>
    <col min="35" max="122" width="2.5" style="253" customWidth="1"/>
    <col min="123" max="16384" width="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c r="S2" s="253"/>
      <c r="AH2" s="253"/>
    </row>
    <row r="3" spans="1: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row r="5" spans="1:34"/>
    <row r="6" spans="1:34"/>
    <row r="7" spans="1:34"/>
    <row r="8" spans="1:34"/>
    <row r="9" spans="1:34">
      <c r="AH9" s="253"/>
    </row>
    <row r="10" spans="1:34"/>
    <row r="11" spans="1:34"/>
    <row r="12" spans="1:34"/>
    <row r="13" spans="1:34"/>
    <row r="14" spans="1:34"/>
    <row r="15" spans="1:34"/>
    <row r="16" spans="1: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586</v>
      </c>
    </row>
  </sheetData>
  <sheetProtection algorithmName="SHA-512" hashValue="Lkdjx3hy6AJ3wmkvvgu+AE8RXPLSnh+HuB62XxbJi26TNTWqRSD6l+89yu3U4tGpKfmLtNwtUS6Adl8fW3RaoQ==" saltValue="TyC+rt+Mwnmc3mW6F6vV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54" customWidth="1"/>
    <col min="35" max="122" width="2.5" style="253" customWidth="1"/>
    <col min="123" max="16384" width="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c r="S2" s="253"/>
      <c r="AH2" s="253"/>
    </row>
    <row r="3" spans="2: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row r="5" spans="2:34"/>
    <row r="6" spans="2:34"/>
    <row r="7" spans="2:34"/>
    <row r="8" spans="2:34"/>
    <row r="9" spans="2:34">
      <c r="AH9" s="253"/>
    </row>
    <row r="10" spans="2:34"/>
    <row r="11" spans="2:34"/>
    <row r="12" spans="2:34"/>
    <row r="13" spans="2:34"/>
    <row r="14" spans="2:34"/>
    <row r="15" spans="2:34"/>
    <row r="16" spans="2: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c r="AG59" s="253"/>
      <c r="AH59" s="253"/>
    </row>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587</v>
      </c>
    </row>
  </sheetData>
  <sheetProtection algorithmName="SHA-512" hashValue="OfFU78nCw7HMg8AqFAAdgGGnNuy0eFjq4Q2z+gf1OHO+C1czdgxq7wOYG9wpJBh0dgOcdwKksyxhiXdGO9No3A==" saltValue="zYk9PBCPz8KULnFfE27k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2" customWidth="1"/>
    <col min="2" max="8" width="13.375" style="142" customWidth="1"/>
    <col min="9" max="16384" width="11.125" style="142"/>
  </cols>
  <sheetData>
    <row r="1" spans="1:8">
      <c r="A1" s="136"/>
      <c r="B1" s="137"/>
      <c r="C1" s="138"/>
      <c r="D1" s="139"/>
      <c r="E1" s="140"/>
      <c r="F1" s="140"/>
      <c r="G1" s="140"/>
      <c r="H1" s="141"/>
    </row>
    <row r="2" spans="1:8">
      <c r="A2" s="143"/>
      <c r="B2" s="144"/>
      <c r="C2" s="145"/>
      <c r="D2" s="146" t="s">
        <v>50</v>
      </c>
      <c r="E2" s="147"/>
      <c r="F2" s="148" t="s">
        <v>526</v>
      </c>
      <c r="G2" s="149"/>
      <c r="H2" s="150"/>
    </row>
    <row r="3" spans="1:8">
      <c r="A3" s="146" t="s">
        <v>519</v>
      </c>
      <c r="B3" s="151"/>
      <c r="C3" s="152"/>
      <c r="D3" s="153">
        <v>71596</v>
      </c>
      <c r="E3" s="154"/>
      <c r="F3" s="155">
        <v>66343</v>
      </c>
      <c r="G3" s="156"/>
      <c r="H3" s="157"/>
    </row>
    <row r="4" spans="1:8">
      <c r="A4" s="158"/>
      <c r="B4" s="159"/>
      <c r="C4" s="160"/>
      <c r="D4" s="161">
        <v>49079</v>
      </c>
      <c r="E4" s="162"/>
      <c r="F4" s="163">
        <v>34529</v>
      </c>
      <c r="G4" s="164"/>
      <c r="H4" s="165"/>
    </row>
    <row r="5" spans="1:8">
      <c r="A5" s="146" t="s">
        <v>521</v>
      </c>
      <c r="B5" s="151"/>
      <c r="C5" s="152"/>
      <c r="D5" s="153">
        <v>108739</v>
      </c>
      <c r="E5" s="154"/>
      <c r="F5" s="155">
        <v>56416</v>
      </c>
      <c r="G5" s="156"/>
      <c r="H5" s="157"/>
    </row>
    <row r="6" spans="1:8">
      <c r="A6" s="158"/>
      <c r="B6" s="159"/>
      <c r="C6" s="160"/>
      <c r="D6" s="161">
        <v>84205</v>
      </c>
      <c r="E6" s="162"/>
      <c r="F6" s="163">
        <v>32623</v>
      </c>
      <c r="G6" s="164"/>
      <c r="H6" s="165"/>
    </row>
    <row r="7" spans="1:8">
      <c r="A7" s="146" t="s">
        <v>522</v>
      </c>
      <c r="B7" s="151"/>
      <c r="C7" s="152"/>
      <c r="D7" s="153">
        <v>56365</v>
      </c>
      <c r="E7" s="154"/>
      <c r="F7" s="155">
        <v>49217</v>
      </c>
      <c r="G7" s="156"/>
      <c r="H7" s="157"/>
    </row>
    <row r="8" spans="1:8">
      <c r="A8" s="158"/>
      <c r="B8" s="159"/>
      <c r="C8" s="160"/>
      <c r="D8" s="161">
        <v>29838</v>
      </c>
      <c r="E8" s="162"/>
      <c r="F8" s="163">
        <v>27232</v>
      </c>
      <c r="G8" s="164"/>
      <c r="H8" s="165"/>
    </row>
    <row r="9" spans="1:8">
      <c r="A9" s="146" t="s">
        <v>523</v>
      </c>
      <c r="B9" s="151"/>
      <c r="C9" s="152"/>
      <c r="D9" s="153">
        <v>71963</v>
      </c>
      <c r="E9" s="154"/>
      <c r="F9" s="155">
        <v>49211</v>
      </c>
      <c r="G9" s="156"/>
      <c r="H9" s="157"/>
    </row>
    <row r="10" spans="1:8">
      <c r="A10" s="158"/>
      <c r="B10" s="159"/>
      <c r="C10" s="160"/>
      <c r="D10" s="161">
        <v>41771</v>
      </c>
      <c r="E10" s="162"/>
      <c r="F10" s="163">
        <v>28367</v>
      </c>
      <c r="G10" s="164"/>
      <c r="H10" s="165"/>
    </row>
    <row r="11" spans="1:8">
      <c r="A11" s="146" t="s">
        <v>524</v>
      </c>
      <c r="B11" s="151"/>
      <c r="C11" s="152"/>
      <c r="D11" s="153">
        <v>87658</v>
      </c>
      <c r="E11" s="154"/>
      <c r="F11" s="155">
        <v>51738</v>
      </c>
      <c r="G11" s="156"/>
      <c r="H11" s="157"/>
    </row>
    <row r="12" spans="1:8">
      <c r="A12" s="158"/>
      <c r="B12" s="159"/>
      <c r="C12" s="166"/>
      <c r="D12" s="161">
        <v>53912</v>
      </c>
      <c r="E12" s="162"/>
      <c r="F12" s="163">
        <v>30360</v>
      </c>
      <c r="G12" s="164"/>
      <c r="H12" s="165"/>
    </row>
    <row r="13" spans="1:8">
      <c r="A13" s="146"/>
      <c r="B13" s="151"/>
      <c r="C13" s="152"/>
      <c r="D13" s="153">
        <v>79264</v>
      </c>
      <c r="E13" s="154"/>
      <c r="F13" s="155">
        <v>54585</v>
      </c>
      <c r="G13" s="167"/>
      <c r="H13" s="157"/>
    </row>
    <row r="14" spans="1:8">
      <c r="A14" s="158"/>
      <c r="B14" s="159"/>
      <c r="C14" s="160"/>
      <c r="D14" s="161">
        <v>51761</v>
      </c>
      <c r="E14" s="162"/>
      <c r="F14" s="163">
        <v>30622</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1.1399999999999999</v>
      </c>
      <c r="C19" s="168">
        <f>ROUND(VALUE(SUBSTITUTE(実質収支比率等に係る経年分析!G$48,"▲","-")),2)</f>
        <v>0.89</v>
      </c>
      <c r="D19" s="168">
        <f>ROUND(VALUE(SUBSTITUTE(実質収支比率等に係る経年分析!H$48,"▲","-")),2)</f>
        <v>2.97</v>
      </c>
      <c r="E19" s="168">
        <f>ROUND(VALUE(SUBSTITUTE(実質収支比率等に係る経年分析!I$48,"▲","-")),2)</f>
        <v>0.79</v>
      </c>
      <c r="F19" s="168">
        <f>ROUND(VALUE(SUBSTITUTE(実質収支比率等に係る経年分析!J$48,"▲","-")),2)</f>
        <v>2.5</v>
      </c>
    </row>
    <row r="20" spans="1:11">
      <c r="A20" s="168" t="s">
        <v>53</v>
      </c>
      <c r="B20" s="168">
        <f>ROUND(VALUE(SUBSTITUTE(実質収支比率等に係る経年分析!F$47,"▲","-")),2)</f>
        <v>14.83</v>
      </c>
      <c r="C20" s="168">
        <f>ROUND(VALUE(SUBSTITUTE(実質収支比率等に係る経年分析!G$47,"▲","-")),2)</f>
        <v>14.81</v>
      </c>
      <c r="D20" s="168">
        <f>ROUND(VALUE(SUBSTITUTE(実質収支比率等に係る経年分析!H$47,"▲","-")),2)</f>
        <v>20.68</v>
      </c>
      <c r="E20" s="168">
        <f>ROUND(VALUE(SUBSTITUTE(実質収支比率等に係る経年分析!I$47,"▲","-")),2)</f>
        <v>19.48</v>
      </c>
      <c r="F20" s="168">
        <f>ROUND(VALUE(SUBSTITUTE(実質収支比率等に係る経年分析!J$47,"▲","-")),2)</f>
        <v>14.46</v>
      </c>
    </row>
    <row r="21" spans="1:11">
      <c r="A21" s="168" t="s">
        <v>54</v>
      </c>
      <c r="B21" s="168">
        <f>IF(ISNUMBER(VALUE(SUBSTITUTE(実質収支比率等に係る経年分析!F$49,"▲","-"))),ROUND(VALUE(SUBSTITUTE(実質収支比率等に係る経年分析!F$49,"▲","-")),2),NA())</f>
        <v>-2.82</v>
      </c>
      <c r="C21" s="168">
        <f>IF(ISNUMBER(VALUE(SUBSTITUTE(実質収支比率等に係る経年分析!G$49,"▲","-"))),ROUND(VALUE(SUBSTITUTE(実質収支比率等に係る経年分析!G$49,"▲","-")),2),NA())</f>
        <v>0.36</v>
      </c>
      <c r="D21" s="168">
        <f>IF(ISNUMBER(VALUE(SUBSTITUTE(実質収支比率等に係る経年分析!H$49,"▲","-"))),ROUND(VALUE(SUBSTITUTE(実質収支比率等に係る経年分析!H$49,"▲","-")),2),NA())</f>
        <v>8.66</v>
      </c>
      <c r="E21" s="168">
        <f>IF(ISNUMBER(VALUE(SUBSTITUTE(実質収支比率等に係る経年分析!I$49,"▲","-"))),ROUND(VALUE(SUBSTITUTE(実質収支比率等に係る経年分析!I$49,"▲","-")),2),NA())</f>
        <v>-3.67</v>
      </c>
      <c r="F21" s="168">
        <f>IF(ISNUMBER(VALUE(SUBSTITUTE(実質収支比率等に係る経年分析!J$49,"▲","-"))),ROUND(VALUE(SUBSTITUTE(実質収支比率等に係る経年分析!J$49,"▲","-")),2),NA())</f>
        <v>-3.17</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str">
        <f>IF(連結実質赤字比率に係る赤字・黒字の構成分析!C$41="",NA(),連結実質赤字比率に係る赤字・黒字の構成分析!C$41)</f>
        <v>国民健康保険診療所特別会計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c r="A30" s="169" t="str">
        <f>IF(連結実質赤字比率に係る赤字・黒字の構成分析!C$40="",NA(),連結実質赤字比率に係る赤字・黒字の構成分析!C$40)</f>
        <v>駐車場特別会計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1.23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1.07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0.98</v>
      </c>
    </row>
    <row r="33" spans="1:16">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1.1299999999999999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2.96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2.4900000000000002</v>
      </c>
    </row>
    <row r="34" spans="1:16">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2.2400000000000002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2.54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3.16</v>
      </c>
    </row>
    <row r="35" spans="1:16">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1.97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2.66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3.52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4.01</v>
      </c>
    </row>
    <row r="36" spans="1:16">
      <c r="A36" s="169" t="str">
        <f>IF(連結実質赤字比率に係る赤字・黒字の構成分析!C$34="",NA(),連結実質赤字比率に係る赤字・黒字の構成分析!C$34)</f>
        <v>モーターボート競走事業会計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87.94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124.27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149.86000000000001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161.96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158.99</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4227</v>
      </c>
      <c r="E42" s="170"/>
      <c r="F42" s="170"/>
      <c r="G42" s="170">
        <f>'実質公債費比率（分子）の構造'!L$52</f>
        <v>4354</v>
      </c>
      <c r="H42" s="170"/>
      <c r="I42" s="170"/>
      <c r="J42" s="170">
        <f>'実質公債費比率（分子）の構造'!M$52</f>
        <v>4341</v>
      </c>
      <c r="K42" s="170"/>
      <c r="L42" s="170"/>
      <c r="M42" s="170">
        <f>'実質公債費比率（分子）の構造'!N$52</f>
        <v>4304</v>
      </c>
      <c r="N42" s="170"/>
      <c r="O42" s="170"/>
      <c r="P42" s="170">
        <f>'実質公債費比率（分子）の構造'!O$52</f>
        <v>4089</v>
      </c>
    </row>
    <row r="43" spans="1:16">
      <c r="A43" s="170" t="s">
        <v>16</v>
      </c>
      <c r="B43" s="170">
        <f>'実質公債費比率（分子）の構造'!K$51</f>
        <v>0</v>
      </c>
      <c r="C43" s="170"/>
      <c r="D43" s="170"/>
      <c r="E43" s="170" t="str">
        <f>'実質公債費比率（分子）の構造'!L$51</f>
        <v>-</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c r="A44" s="170" t="s">
        <v>62</v>
      </c>
      <c r="B44" s="170">
        <f>'実質公債費比率（分子）の構造'!K$50</f>
        <v>3</v>
      </c>
      <c r="C44" s="170"/>
      <c r="D44" s="170"/>
      <c r="E44" s="170">
        <f>'実質公債費比率（分子）の構造'!L$50</f>
        <v>3</v>
      </c>
      <c r="F44" s="170"/>
      <c r="G44" s="170"/>
      <c r="H44" s="170">
        <f>'実質公債費比率（分子）の構造'!M$50</f>
        <v>3</v>
      </c>
      <c r="I44" s="170"/>
      <c r="J44" s="170"/>
      <c r="K44" s="170">
        <f>'実質公債費比率（分子）の構造'!N$50</f>
        <v>3</v>
      </c>
      <c r="L44" s="170"/>
      <c r="M44" s="170"/>
      <c r="N44" s="170" t="str">
        <f>'実質公債費比率（分子）の構造'!O$50</f>
        <v>-</v>
      </c>
      <c r="O44" s="170"/>
      <c r="P44" s="170"/>
    </row>
    <row r="45" spans="1:16">
      <c r="A45" s="170" t="s">
        <v>63</v>
      </c>
      <c r="B45" s="170">
        <f>'実質公債費比率（分子）の構造'!K$49</f>
        <v>65</v>
      </c>
      <c r="C45" s="170"/>
      <c r="D45" s="170"/>
      <c r="E45" s="170">
        <f>'実質公債費比率（分子）の構造'!L$49</f>
        <v>65</v>
      </c>
      <c r="F45" s="170"/>
      <c r="G45" s="170"/>
      <c r="H45" s="170">
        <f>'実質公債費比率（分子）の構造'!M$49</f>
        <v>67</v>
      </c>
      <c r="I45" s="170"/>
      <c r="J45" s="170"/>
      <c r="K45" s="170">
        <f>'実質公債費比率（分子）の構造'!N$49</f>
        <v>111</v>
      </c>
      <c r="L45" s="170"/>
      <c r="M45" s="170"/>
      <c r="N45" s="170">
        <f>'実質公債費比率（分子）の構造'!O$49</f>
        <v>52</v>
      </c>
      <c r="O45" s="170"/>
      <c r="P45" s="170"/>
    </row>
    <row r="46" spans="1:16">
      <c r="A46" s="170" t="s">
        <v>64</v>
      </c>
      <c r="B46" s="170">
        <f>'実質公債費比率（分子）の構造'!K$48</f>
        <v>619</v>
      </c>
      <c r="C46" s="170"/>
      <c r="D46" s="170"/>
      <c r="E46" s="170">
        <f>'実質公債費比率（分子）の構造'!L$48</f>
        <v>659</v>
      </c>
      <c r="F46" s="170"/>
      <c r="G46" s="170"/>
      <c r="H46" s="170">
        <f>'実質公債費比率（分子）の構造'!M$48</f>
        <v>676</v>
      </c>
      <c r="I46" s="170"/>
      <c r="J46" s="170"/>
      <c r="K46" s="170">
        <f>'実質公債費比率（分子）の構造'!N$48</f>
        <v>596</v>
      </c>
      <c r="L46" s="170"/>
      <c r="M46" s="170"/>
      <c r="N46" s="170">
        <f>'実質公債費比率（分子）の構造'!O$48</f>
        <v>559</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5491</v>
      </c>
      <c r="C49" s="170"/>
      <c r="D49" s="170"/>
      <c r="E49" s="170">
        <f>'実質公債費比率（分子）の構造'!L$45</f>
        <v>5769</v>
      </c>
      <c r="F49" s="170"/>
      <c r="G49" s="170"/>
      <c r="H49" s="170">
        <f>'実質公債費比率（分子）の構造'!M$45</f>
        <v>5849</v>
      </c>
      <c r="I49" s="170"/>
      <c r="J49" s="170"/>
      <c r="K49" s="170">
        <f>'実質公債費比率（分子）の構造'!N$45</f>
        <v>5953</v>
      </c>
      <c r="L49" s="170"/>
      <c r="M49" s="170"/>
      <c r="N49" s="170">
        <f>'実質公債費比率（分子）の構造'!O$45</f>
        <v>5887</v>
      </c>
      <c r="O49" s="170"/>
      <c r="P49" s="170"/>
    </row>
    <row r="50" spans="1:16">
      <c r="A50" s="170" t="s">
        <v>67</v>
      </c>
      <c r="B50" s="170" t="e">
        <f>NA()</f>
        <v>#N/A</v>
      </c>
      <c r="C50" s="170">
        <f>IF(ISNUMBER('実質公債費比率（分子）の構造'!K$53),'実質公債費比率（分子）の構造'!K$53,NA())</f>
        <v>1951</v>
      </c>
      <c r="D50" s="170" t="e">
        <f>NA()</f>
        <v>#N/A</v>
      </c>
      <c r="E50" s="170" t="e">
        <f>NA()</f>
        <v>#N/A</v>
      </c>
      <c r="F50" s="170">
        <f>IF(ISNUMBER('実質公債費比率（分子）の構造'!L$53),'実質公債費比率（分子）の構造'!L$53,NA())</f>
        <v>2142</v>
      </c>
      <c r="G50" s="170" t="e">
        <f>NA()</f>
        <v>#N/A</v>
      </c>
      <c r="H50" s="170" t="e">
        <f>NA()</f>
        <v>#N/A</v>
      </c>
      <c r="I50" s="170">
        <f>IF(ISNUMBER('実質公債費比率（分子）の構造'!M$53),'実質公債費比率（分子）の構造'!M$53,NA())</f>
        <v>2254</v>
      </c>
      <c r="J50" s="170" t="e">
        <f>NA()</f>
        <v>#N/A</v>
      </c>
      <c r="K50" s="170" t="e">
        <f>NA()</f>
        <v>#N/A</v>
      </c>
      <c r="L50" s="170">
        <f>IF(ISNUMBER('実質公債費比率（分子）の構造'!N$53),'実質公債費比率（分子）の構造'!N$53,NA())</f>
        <v>2359</v>
      </c>
      <c r="M50" s="170" t="e">
        <f>NA()</f>
        <v>#N/A</v>
      </c>
      <c r="N50" s="170" t="e">
        <f>NA()</f>
        <v>#N/A</v>
      </c>
      <c r="O50" s="170">
        <f>IF(ISNUMBER('実質公債費比率（分子）の構造'!O$53),'実質公債費比率（分子）の構造'!O$53,NA())</f>
        <v>2409</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44549</v>
      </c>
      <c r="E56" s="169"/>
      <c r="F56" s="169"/>
      <c r="G56" s="169">
        <f>'将来負担比率（分子）の構造'!J$52</f>
        <v>45945</v>
      </c>
      <c r="H56" s="169"/>
      <c r="I56" s="169"/>
      <c r="J56" s="169">
        <f>'将来負担比率（分子）の構造'!K$52</f>
        <v>44786</v>
      </c>
      <c r="K56" s="169"/>
      <c r="L56" s="169"/>
      <c r="M56" s="169">
        <f>'将来負担比率（分子）の構造'!L$52</f>
        <v>42514</v>
      </c>
      <c r="N56" s="169"/>
      <c r="O56" s="169"/>
      <c r="P56" s="169">
        <f>'将来負担比率（分子）の構造'!M$52</f>
        <v>41306</v>
      </c>
    </row>
    <row r="57" spans="1:16">
      <c r="A57" s="169" t="s">
        <v>42</v>
      </c>
      <c r="B57" s="169"/>
      <c r="C57" s="169"/>
      <c r="D57" s="169">
        <f>'将来負担比率（分子）の構造'!I$51</f>
        <v>945</v>
      </c>
      <c r="E57" s="169"/>
      <c r="F57" s="169"/>
      <c r="G57" s="169">
        <f>'将来負担比率（分子）の構造'!J$51</f>
        <v>779</v>
      </c>
      <c r="H57" s="169"/>
      <c r="I57" s="169"/>
      <c r="J57" s="169">
        <f>'将来負担比率（分子）の構造'!K$51</f>
        <v>1133</v>
      </c>
      <c r="K57" s="169"/>
      <c r="L57" s="169"/>
      <c r="M57" s="169">
        <f>'将来負担比率（分子）の構造'!L$51</f>
        <v>1350</v>
      </c>
      <c r="N57" s="169"/>
      <c r="O57" s="169"/>
      <c r="P57" s="169">
        <f>'将来負担比率（分子）の構造'!M$51</f>
        <v>1340</v>
      </c>
    </row>
    <row r="58" spans="1:16">
      <c r="A58" s="169" t="s">
        <v>41</v>
      </c>
      <c r="B58" s="169"/>
      <c r="C58" s="169"/>
      <c r="D58" s="169">
        <f>'将来負担比率（分子）の構造'!I$50</f>
        <v>24897</v>
      </c>
      <c r="E58" s="169"/>
      <c r="F58" s="169"/>
      <c r="G58" s="169">
        <f>'将来負担比率（分子）の構造'!J$50</f>
        <v>21236</v>
      </c>
      <c r="H58" s="169"/>
      <c r="I58" s="169"/>
      <c r="J58" s="169">
        <f>'将来負担比率（分子）の構造'!K$50</f>
        <v>22554</v>
      </c>
      <c r="K58" s="169"/>
      <c r="L58" s="169"/>
      <c r="M58" s="169">
        <f>'将来負担比率（分子）の構造'!L$50</f>
        <v>29627</v>
      </c>
      <c r="N58" s="169"/>
      <c r="O58" s="169"/>
      <c r="P58" s="169">
        <f>'将来負担比率（分子）の構造'!M$50</f>
        <v>34173</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6016</v>
      </c>
      <c r="C62" s="169"/>
      <c r="D62" s="169"/>
      <c r="E62" s="169">
        <f>'将来負担比率（分子）の構造'!J$45</f>
        <v>5963</v>
      </c>
      <c r="F62" s="169"/>
      <c r="G62" s="169"/>
      <c r="H62" s="169">
        <f>'将来負担比率（分子）の構造'!K$45</f>
        <v>5863</v>
      </c>
      <c r="I62" s="169"/>
      <c r="J62" s="169"/>
      <c r="K62" s="169">
        <f>'将来負担比率（分子）の構造'!L$45</f>
        <v>5807</v>
      </c>
      <c r="L62" s="169"/>
      <c r="M62" s="169"/>
      <c r="N62" s="169">
        <f>'将来負担比率（分子）の構造'!M$45</f>
        <v>6077</v>
      </c>
      <c r="O62" s="169"/>
      <c r="P62" s="169"/>
    </row>
    <row r="63" spans="1:16">
      <c r="A63" s="169" t="s">
        <v>34</v>
      </c>
      <c r="B63" s="169">
        <f>'将来負担比率（分子）の構造'!I$44</f>
        <v>650</v>
      </c>
      <c r="C63" s="169"/>
      <c r="D63" s="169"/>
      <c r="E63" s="169">
        <f>'将来負担比率（分子）の構造'!J$44</f>
        <v>599</v>
      </c>
      <c r="F63" s="169"/>
      <c r="G63" s="169"/>
      <c r="H63" s="169">
        <f>'将来負担比率（分子）の構造'!K$44</f>
        <v>557</v>
      </c>
      <c r="I63" s="169"/>
      <c r="J63" s="169"/>
      <c r="K63" s="169">
        <f>'将来負担比率（分子）の構造'!L$44</f>
        <v>616</v>
      </c>
      <c r="L63" s="169"/>
      <c r="M63" s="169"/>
      <c r="N63" s="169">
        <f>'将来負担比率（分子）の構造'!M$44</f>
        <v>517</v>
      </c>
      <c r="O63" s="169"/>
      <c r="P63" s="169"/>
    </row>
    <row r="64" spans="1:16">
      <c r="A64" s="169" t="s">
        <v>33</v>
      </c>
      <c r="B64" s="169">
        <f>'将来負担比率（分子）の構造'!I$43</f>
        <v>6293</v>
      </c>
      <c r="C64" s="169"/>
      <c r="D64" s="169"/>
      <c r="E64" s="169">
        <f>'将来負担比率（分子）の構造'!J$43</f>
        <v>7128</v>
      </c>
      <c r="F64" s="169"/>
      <c r="G64" s="169"/>
      <c r="H64" s="169">
        <f>'将来負担比率（分子）の構造'!K$43</f>
        <v>8667</v>
      </c>
      <c r="I64" s="169"/>
      <c r="J64" s="169"/>
      <c r="K64" s="169">
        <f>'将来負担比率（分子）の構造'!L$43</f>
        <v>9286</v>
      </c>
      <c r="L64" s="169"/>
      <c r="M64" s="169"/>
      <c r="N64" s="169">
        <f>'将来負担比率（分子）の構造'!M$43</f>
        <v>9232</v>
      </c>
      <c r="O64" s="169"/>
      <c r="P64" s="169"/>
    </row>
    <row r="65" spans="1:16">
      <c r="A65" s="169" t="s">
        <v>32</v>
      </c>
      <c r="B65" s="169">
        <f>'将来負担比率（分子）の構造'!I$42</f>
        <v>1283</v>
      </c>
      <c r="C65" s="169"/>
      <c r="D65" s="169"/>
      <c r="E65" s="169">
        <f>'将来負担比率（分子）の構造'!J$42</f>
        <v>964</v>
      </c>
      <c r="F65" s="169"/>
      <c r="G65" s="169"/>
      <c r="H65" s="169">
        <f>'将来負担比率（分子）の構造'!K$42</f>
        <v>826</v>
      </c>
      <c r="I65" s="169"/>
      <c r="J65" s="169"/>
      <c r="K65" s="169">
        <f>'将来負担比率（分子）の構造'!L$42</f>
        <v>514</v>
      </c>
      <c r="L65" s="169"/>
      <c r="M65" s="169"/>
      <c r="N65" s="169">
        <f>'将来負担比率（分子）の構造'!M$42</f>
        <v>437</v>
      </c>
      <c r="O65" s="169"/>
      <c r="P65" s="169"/>
    </row>
    <row r="66" spans="1:16">
      <c r="A66" s="169" t="s">
        <v>31</v>
      </c>
      <c r="B66" s="169">
        <f>'将来負担比率（分子）の構造'!I$41</f>
        <v>56551</v>
      </c>
      <c r="C66" s="169"/>
      <c r="D66" s="169"/>
      <c r="E66" s="169">
        <f>'将来負担比率（分子）の構造'!J$41</f>
        <v>58841</v>
      </c>
      <c r="F66" s="169"/>
      <c r="G66" s="169"/>
      <c r="H66" s="169">
        <f>'将来負担比率（分子）の構造'!K$41</f>
        <v>58057</v>
      </c>
      <c r="I66" s="169"/>
      <c r="J66" s="169"/>
      <c r="K66" s="169">
        <f>'将来負担比率（分子）の構造'!L$41</f>
        <v>57194</v>
      </c>
      <c r="L66" s="169"/>
      <c r="M66" s="169"/>
      <c r="N66" s="169">
        <f>'将来負担比率（分子）の構造'!M$41</f>
        <v>57169</v>
      </c>
      <c r="O66" s="169"/>
      <c r="P66" s="169"/>
    </row>
    <row r="67" spans="1:16">
      <c r="A67" s="169" t="s">
        <v>71</v>
      </c>
      <c r="B67" s="169" t="e">
        <f>NA()</f>
        <v>#N/A</v>
      </c>
      <c r="C67" s="169">
        <f>IF(ISNUMBER('将来負担比率（分子）の構造'!I$53), IF('将来負担比率（分子）の構造'!I$53 &lt; 0, 0, '将来負担比率（分子）の構造'!I$53), NA())</f>
        <v>401</v>
      </c>
      <c r="D67" s="169" t="e">
        <f>NA()</f>
        <v>#N/A</v>
      </c>
      <c r="E67" s="169" t="e">
        <f>NA()</f>
        <v>#N/A</v>
      </c>
      <c r="F67" s="169">
        <f>IF(ISNUMBER('将来負担比率（分子）の構造'!J$53), IF('将来負担比率（分子）の構造'!J$53 &lt; 0, 0, '将来負担比率（分子）の構造'!J$53), NA())</f>
        <v>5535</v>
      </c>
      <c r="G67" s="169" t="e">
        <f>NA()</f>
        <v>#N/A</v>
      </c>
      <c r="H67" s="169" t="e">
        <f>NA()</f>
        <v>#N/A</v>
      </c>
      <c r="I67" s="169">
        <f>IF(ISNUMBER('将来負担比率（分子）の構造'!K$53), IF('将来負担比率（分子）の構造'!K$53 &lt; 0, 0, '将来負担比率（分子）の構造'!K$53), NA())</f>
        <v>5499</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5633</v>
      </c>
      <c r="C72" s="173">
        <f>基金残高に係る経年分析!G55</f>
        <v>5242</v>
      </c>
      <c r="D72" s="173">
        <f>基金残高に係る経年分析!H55</f>
        <v>3919</v>
      </c>
    </row>
    <row r="73" spans="1:16">
      <c r="A73" s="172" t="s">
        <v>74</v>
      </c>
      <c r="B73" s="173">
        <f>基金残高に係る経年分析!F56</f>
        <v>543</v>
      </c>
      <c r="C73" s="173">
        <f>基金残高に係る経年分析!G56</f>
        <v>543</v>
      </c>
      <c r="D73" s="173">
        <f>基金残高に係る経年分析!H56</f>
        <v>673</v>
      </c>
    </row>
    <row r="74" spans="1:16">
      <c r="A74" s="172" t="s">
        <v>75</v>
      </c>
      <c r="B74" s="173">
        <f>基金残高に係る経年分析!F57</f>
        <v>16900</v>
      </c>
      <c r="C74" s="173">
        <f>基金残高に係る経年分析!G57</f>
        <v>23749</v>
      </c>
      <c r="D74" s="173">
        <f>基金残高に係る経年分析!H57</f>
        <v>29329</v>
      </c>
    </row>
  </sheetData>
  <sheetProtection algorithmName="SHA-512" hashValue="kU+GMCsow7inaaliRNbvWpJSPkk3lrbkdmUl6KtTkmu3VyybGtur4SE2Z9KzGXnn6t04zVsP9mJzhBpLpGDCrg==" saltValue="c429VqbFRAHSHypTnMm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14338496</v>
      </c>
      <c r="S5" s="600"/>
      <c r="T5" s="600"/>
      <c r="U5" s="600"/>
      <c r="V5" s="600"/>
      <c r="W5" s="600"/>
      <c r="X5" s="600"/>
      <c r="Y5" s="601"/>
      <c r="Z5" s="602">
        <v>22.2</v>
      </c>
      <c r="AA5" s="602"/>
      <c r="AB5" s="602"/>
      <c r="AC5" s="602"/>
      <c r="AD5" s="603">
        <v>14338496</v>
      </c>
      <c r="AE5" s="603"/>
      <c r="AF5" s="603"/>
      <c r="AG5" s="603"/>
      <c r="AH5" s="603"/>
      <c r="AI5" s="603"/>
      <c r="AJ5" s="603"/>
      <c r="AK5" s="603"/>
      <c r="AL5" s="604">
        <v>52.3</v>
      </c>
      <c r="AM5" s="605"/>
      <c r="AN5" s="605"/>
      <c r="AO5" s="606"/>
      <c r="AP5" s="596" t="s">
        <v>216</v>
      </c>
      <c r="AQ5" s="597"/>
      <c r="AR5" s="597"/>
      <c r="AS5" s="597"/>
      <c r="AT5" s="597"/>
      <c r="AU5" s="597"/>
      <c r="AV5" s="597"/>
      <c r="AW5" s="597"/>
      <c r="AX5" s="597"/>
      <c r="AY5" s="597"/>
      <c r="AZ5" s="597"/>
      <c r="BA5" s="597"/>
      <c r="BB5" s="597"/>
      <c r="BC5" s="597"/>
      <c r="BD5" s="597"/>
      <c r="BE5" s="597"/>
      <c r="BF5" s="598"/>
      <c r="BG5" s="610">
        <v>14315622</v>
      </c>
      <c r="BH5" s="611"/>
      <c r="BI5" s="611"/>
      <c r="BJ5" s="611"/>
      <c r="BK5" s="611"/>
      <c r="BL5" s="611"/>
      <c r="BM5" s="611"/>
      <c r="BN5" s="612"/>
      <c r="BO5" s="613">
        <v>99.8</v>
      </c>
      <c r="BP5" s="613"/>
      <c r="BQ5" s="613"/>
      <c r="BR5" s="613"/>
      <c r="BS5" s="614">
        <v>191665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301242</v>
      </c>
      <c r="S6" s="611"/>
      <c r="T6" s="611"/>
      <c r="U6" s="611"/>
      <c r="V6" s="611"/>
      <c r="W6" s="611"/>
      <c r="X6" s="611"/>
      <c r="Y6" s="612"/>
      <c r="Z6" s="613">
        <v>0.5</v>
      </c>
      <c r="AA6" s="613"/>
      <c r="AB6" s="613"/>
      <c r="AC6" s="613"/>
      <c r="AD6" s="614">
        <v>301242</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14315622</v>
      </c>
      <c r="BH6" s="611"/>
      <c r="BI6" s="611"/>
      <c r="BJ6" s="611"/>
      <c r="BK6" s="611"/>
      <c r="BL6" s="611"/>
      <c r="BM6" s="611"/>
      <c r="BN6" s="612"/>
      <c r="BO6" s="613">
        <v>99.8</v>
      </c>
      <c r="BP6" s="613"/>
      <c r="BQ6" s="613"/>
      <c r="BR6" s="613"/>
      <c r="BS6" s="614">
        <v>191665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319997</v>
      </c>
      <c r="CS6" s="611"/>
      <c r="CT6" s="611"/>
      <c r="CU6" s="611"/>
      <c r="CV6" s="611"/>
      <c r="CW6" s="611"/>
      <c r="CX6" s="611"/>
      <c r="CY6" s="612"/>
      <c r="CZ6" s="604">
        <v>0.5</v>
      </c>
      <c r="DA6" s="605"/>
      <c r="DB6" s="605"/>
      <c r="DC6" s="621"/>
      <c r="DD6" s="619" t="s">
        <v>121</v>
      </c>
      <c r="DE6" s="611"/>
      <c r="DF6" s="611"/>
      <c r="DG6" s="611"/>
      <c r="DH6" s="611"/>
      <c r="DI6" s="611"/>
      <c r="DJ6" s="611"/>
      <c r="DK6" s="611"/>
      <c r="DL6" s="611"/>
      <c r="DM6" s="611"/>
      <c r="DN6" s="611"/>
      <c r="DO6" s="611"/>
      <c r="DP6" s="612"/>
      <c r="DQ6" s="619">
        <v>319396</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7971</v>
      </c>
      <c r="S7" s="611"/>
      <c r="T7" s="611"/>
      <c r="U7" s="611"/>
      <c r="V7" s="611"/>
      <c r="W7" s="611"/>
      <c r="X7" s="611"/>
      <c r="Y7" s="612"/>
      <c r="Z7" s="613">
        <v>0</v>
      </c>
      <c r="AA7" s="613"/>
      <c r="AB7" s="613"/>
      <c r="AC7" s="613"/>
      <c r="AD7" s="614">
        <v>7971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6613961</v>
      </c>
      <c r="BH7" s="611"/>
      <c r="BI7" s="611"/>
      <c r="BJ7" s="611"/>
      <c r="BK7" s="611"/>
      <c r="BL7" s="611"/>
      <c r="BM7" s="611"/>
      <c r="BN7" s="612"/>
      <c r="BO7" s="613">
        <v>46.1</v>
      </c>
      <c r="BP7" s="613"/>
      <c r="BQ7" s="613"/>
      <c r="BR7" s="613"/>
      <c r="BS7" s="614">
        <v>191665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11253226</v>
      </c>
      <c r="CS7" s="611"/>
      <c r="CT7" s="611"/>
      <c r="CU7" s="611"/>
      <c r="CV7" s="611"/>
      <c r="CW7" s="611"/>
      <c r="CX7" s="611"/>
      <c r="CY7" s="612"/>
      <c r="CZ7" s="613">
        <v>17.899999999999999</v>
      </c>
      <c r="DA7" s="613"/>
      <c r="DB7" s="613"/>
      <c r="DC7" s="613"/>
      <c r="DD7" s="619">
        <v>1682721</v>
      </c>
      <c r="DE7" s="611"/>
      <c r="DF7" s="611"/>
      <c r="DG7" s="611"/>
      <c r="DH7" s="611"/>
      <c r="DI7" s="611"/>
      <c r="DJ7" s="611"/>
      <c r="DK7" s="611"/>
      <c r="DL7" s="611"/>
      <c r="DM7" s="611"/>
      <c r="DN7" s="611"/>
      <c r="DO7" s="611"/>
      <c r="DP7" s="612"/>
      <c r="DQ7" s="619">
        <v>8914453</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120073</v>
      </c>
      <c r="S8" s="611"/>
      <c r="T8" s="611"/>
      <c r="U8" s="611"/>
      <c r="V8" s="611"/>
      <c r="W8" s="611"/>
      <c r="X8" s="611"/>
      <c r="Y8" s="612"/>
      <c r="Z8" s="613">
        <v>0.2</v>
      </c>
      <c r="AA8" s="613"/>
      <c r="AB8" s="613"/>
      <c r="AC8" s="613"/>
      <c r="AD8" s="614">
        <v>120073</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202922</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21337092</v>
      </c>
      <c r="CS8" s="611"/>
      <c r="CT8" s="611"/>
      <c r="CU8" s="611"/>
      <c r="CV8" s="611"/>
      <c r="CW8" s="611"/>
      <c r="CX8" s="611"/>
      <c r="CY8" s="612"/>
      <c r="CZ8" s="613">
        <v>34</v>
      </c>
      <c r="DA8" s="613"/>
      <c r="DB8" s="613"/>
      <c r="DC8" s="613"/>
      <c r="DD8" s="619">
        <v>1128879</v>
      </c>
      <c r="DE8" s="611"/>
      <c r="DF8" s="611"/>
      <c r="DG8" s="611"/>
      <c r="DH8" s="611"/>
      <c r="DI8" s="611"/>
      <c r="DJ8" s="611"/>
      <c r="DK8" s="611"/>
      <c r="DL8" s="611"/>
      <c r="DM8" s="611"/>
      <c r="DN8" s="611"/>
      <c r="DO8" s="611"/>
      <c r="DP8" s="612"/>
      <c r="DQ8" s="619">
        <v>11677810</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120102</v>
      </c>
      <c r="S9" s="611"/>
      <c r="T9" s="611"/>
      <c r="U9" s="611"/>
      <c r="V9" s="611"/>
      <c r="W9" s="611"/>
      <c r="X9" s="611"/>
      <c r="Y9" s="612"/>
      <c r="Z9" s="613">
        <v>0.2</v>
      </c>
      <c r="AA9" s="613"/>
      <c r="AB9" s="613"/>
      <c r="AC9" s="613"/>
      <c r="AD9" s="614">
        <v>120102</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5426418</v>
      </c>
      <c r="BH9" s="611"/>
      <c r="BI9" s="611"/>
      <c r="BJ9" s="611"/>
      <c r="BK9" s="611"/>
      <c r="BL9" s="611"/>
      <c r="BM9" s="611"/>
      <c r="BN9" s="612"/>
      <c r="BO9" s="613">
        <v>37.799999999999997</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4344173</v>
      </c>
      <c r="CS9" s="611"/>
      <c r="CT9" s="611"/>
      <c r="CU9" s="611"/>
      <c r="CV9" s="611"/>
      <c r="CW9" s="611"/>
      <c r="CX9" s="611"/>
      <c r="CY9" s="612"/>
      <c r="CZ9" s="613">
        <v>6.9</v>
      </c>
      <c r="DA9" s="613"/>
      <c r="DB9" s="613"/>
      <c r="DC9" s="613"/>
      <c r="DD9" s="619">
        <v>280877</v>
      </c>
      <c r="DE9" s="611"/>
      <c r="DF9" s="611"/>
      <c r="DG9" s="611"/>
      <c r="DH9" s="611"/>
      <c r="DI9" s="611"/>
      <c r="DJ9" s="611"/>
      <c r="DK9" s="611"/>
      <c r="DL9" s="611"/>
      <c r="DM9" s="611"/>
      <c r="DN9" s="611"/>
      <c r="DO9" s="611"/>
      <c r="DP9" s="612"/>
      <c r="DQ9" s="619">
        <v>2821284</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312443</v>
      </c>
      <c r="BH10" s="611"/>
      <c r="BI10" s="611"/>
      <c r="BJ10" s="611"/>
      <c r="BK10" s="611"/>
      <c r="BL10" s="611"/>
      <c r="BM10" s="611"/>
      <c r="BN10" s="612"/>
      <c r="BO10" s="613">
        <v>2.2000000000000002</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129320</v>
      </c>
      <c r="CS10" s="611"/>
      <c r="CT10" s="611"/>
      <c r="CU10" s="611"/>
      <c r="CV10" s="611"/>
      <c r="CW10" s="611"/>
      <c r="CX10" s="611"/>
      <c r="CY10" s="612"/>
      <c r="CZ10" s="613">
        <v>0.2</v>
      </c>
      <c r="DA10" s="613"/>
      <c r="DB10" s="613"/>
      <c r="DC10" s="613"/>
      <c r="DD10" s="619" t="s">
        <v>121</v>
      </c>
      <c r="DE10" s="611"/>
      <c r="DF10" s="611"/>
      <c r="DG10" s="611"/>
      <c r="DH10" s="611"/>
      <c r="DI10" s="611"/>
      <c r="DJ10" s="611"/>
      <c r="DK10" s="611"/>
      <c r="DL10" s="611"/>
      <c r="DM10" s="611"/>
      <c r="DN10" s="611"/>
      <c r="DO10" s="611"/>
      <c r="DP10" s="612"/>
      <c r="DQ10" s="619">
        <v>4320</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2683710</v>
      </c>
      <c r="S11" s="611"/>
      <c r="T11" s="611"/>
      <c r="U11" s="611"/>
      <c r="V11" s="611"/>
      <c r="W11" s="611"/>
      <c r="X11" s="611"/>
      <c r="Y11" s="612"/>
      <c r="Z11" s="615">
        <v>4.2</v>
      </c>
      <c r="AA11" s="616"/>
      <c r="AB11" s="616"/>
      <c r="AC11" s="622"/>
      <c r="AD11" s="619">
        <v>2683710</v>
      </c>
      <c r="AE11" s="611"/>
      <c r="AF11" s="611"/>
      <c r="AG11" s="611"/>
      <c r="AH11" s="611"/>
      <c r="AI11" s="611"/>
      <c r="AJ11" s="611"/>
      <c r="AK11" s="612"/>
      <c r="AL11" s="615">
        <v>9.8000000000000007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672178</v>
      </c>
      <c r="BH11" s="611"/>
      <c r="BI11" s="611"/>
      <c r="BJ11" s="611"/>
      <c r="BK11" s="611"/>
      <c r="BL11" s="611"/>
      <c r="BM11" s="611"/>
      <c r="BN11" s="612"/>
      <c r="BO11" s="613">
        <v>4.7</v>
      </c>
      <c r="BP11" s="613"/>
      <c r="BQ11" s="613"/>
      <c r="BR11" s="613"/>
      <c r="BS11" s="614">
        <v>191665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1163139</v>
      </c>
      <c r="CS11" s="611"/>
      <c r="CT11" s="611"/>
      <c r="CU11" s="611"/>
      <c r="CV11" s="611"/>
      <c r="CW11" s="611"/>
      <c r="CX11" s="611"/>
      <c r="CY11" s="612"/>
      <c r="CZ11" s="613">
        <v>1.9</v>
      </c>
      <c r="DA11" s="613"/>
      <c r="DB11" s="613"/>
      <c r="DC11" s="613"/>
      <c r="DD11" s="619">
        <v>423893</v>
      </c>
      <c r="DE11" s="611"/>
      <c r="DF11" s="611"/>
      <c r="DG11" s="611"/>
      <c r="DH11" s="611"/>
      <c r="DI11" s="611"/>
      <c r="DJ11" s="611"/>
      <c r="DK11" s="611"/>
      <c r="DL11" s="611"/>
      <c r="DM11" s="611"/>
      <c r="DN11" s="611"/>
      <c r="DO11" s="611"/>
      <c r="DP11" s="612"/>
      <c r="DQ11" s="619">
        <v>758785</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v>7711</v>
      </c>
      <c r="S12" s="611"/>
      <c r="T12" s="611"/>
      <c r="U12" s="611"/>
      <c r="V12" s="611"/>
      <c r="W12" s="611"/>
      <c r="X12" s="611"/>
      <c r="Y12" s="612"/>
      <c r="Z12" s="613">
        <v>0</v>
      </c>
      <c r="AA12" s="613"/>
      <c r="AB12" s="613"/>
      <c r="AC12" s="613"/>
      <c r="AD12" s="614">
        <v>7711</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6416238</v>
      </c>
      <c r="BH12" s="611"/>
      <c r="BI12" s="611"/>
      <c r="BJ12" s="611"/>
      <c r="BK12" s="611"/>
      <c r="BL12" s="611"/>
      <c r="BM12" s="611"/>
      <c r="BN12" s="612"/>
      <c r="BO12" s="613">
        <v>44.7</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418288</v>
      </c>
      <c r="CS12" s="611"/>
      <c r="CT12" s="611"/>
      <c r="CU12" s="611"/>
      <c r="CV12" s="611"/>
      <c r="CW12" s="611"/>
      <c r="CX12" s="611"/>
      <c r="CY12" s="612"/>
      <c r="CZ12" s="613">
        <v>0.7</v>
      </c>
      <c r="DA12" s="613"/>
      <c r="DB12" s="613"/>
      <c r="DC12" s="613"/>
      <c r="DD12" s="619">
        <v>898</v>
      </c>
      <c r="DE12" s="611"/>
      <c r="DF12" s="611"/>
      <c r="DG12" s="611"/>
      <c r="DH12" s="611"/>
      <c r="DI12" s="611"/>
      <c r="DJ12" s="611"/>
      <c r="DK12" s="611"/>
      <c r="DL12" s="611"/>
      <c r="DM12" s="611"/>
      <c r="DN12" s="611"/>
      <c r="DO12" s="611"/>
      <c r="DP12" s="612"/>
      <c r="DQ12" s="619">
        <v>229664</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6401055</v>
      </c>
      <c r="BH13" s="611"/>
      <c r="BI13" s="611"/>
      <c r="BJ13" s="611"/>
      <c r="BK13" s="611"/>
      <c r="BL13" s="611"/>
      <c r="BM13" s="611"/>
      <c r="BN13" s="612"/>
      <c r="BO13" s="613">
        <v>44.6</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4467966</v>
      </c>
      <c r="CS13" s="611"/>
      <c r="CT13" s="611"/>
      <c r="CU13" s="611"/>
      <c r="CV13" s="611"/>
      <c r="CW13" s="611"/>
      <c r="CX13" s="611"/>
      <c r="CY13" s="612"/>
      <c r="CZ13" s="613">
        <v>7.1</v>
      </c>
      <c r="DA13" s="613"/>
      <c r="DB13" s="613"/>
      <c r="DC13" s="613"/>
      <c r="DD13" s="619">
        <v>2859861</v>
      </c>
      <c r="DE13" s="611"/>
      <c r="DF13" s="611"/>
      <c r="DG13" s="611"/>
      <c r="DH13" s="611"/>
      <c r="DI13" s="611"/>
      <c r="DJ13" s="611"/>
      <c r="DK13" s="611"/>
      <c r="DL13" s="611"/>
      <c r="DM13" s="611"/>
      <c r="DN13" s="611"/>
      <c r="DO13" s="611"/>
      <c r="DP13" s="612"/>
      <c r="DQ13" s="619">
        <v>2058015</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v>3902</v>
      </c>
      <c r="S14" s="611"/>
      <c r="T14" s="611"/>
      <c r="U14" s="611"/>
      <c r="V14" s="611"/>
      <c r="W14" s="611"/>
      <c r="X14" s="611"/>
      <c r="Y14" s="612"/>
      <c r="Z14" s="613">
        <v>0</v>
      </c>
      <c r="AA14" s="613"/>
      <c r="AB14" s="613"/>
      <c r="AC14" s="613"/>
      <c r="AD14" s="614">
        <v>3902</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454795</v>
      </c>
      <c r="BH14" s="611"/>
      <c r="BI14" s="611"/>
      <c r="BJ14" s="611"/>
      <c r="BK14" s="611"/>
      <c r="BL14" s="611"/>
      <c r="BM14" s="611"/>
      <c r="BN14" s="612"/>
      <c r="BO14" s="613">
        <v>3.2</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2031476</v>
      </c>
      <c r="CS14" s="611"/>
      <c r="CT14" s="611"/>
      <c r="CU14" s="611"/>
      <c r="CV14" s="611"/>
      <c r="CW14" s="611"/>
      <c r="CX14" s="611"/>
      <c r="CY14" s="612"/>
      <c r="CZ14" s="613">
        <v>3.2</v>
      </c>
      <c r="DA14" s="613"/>
      <c r="DB14" s="613"/>
      <c r="DC14" s="613"/>
      <c r="DD14" s="619">
        <v>802042</v>
      </c>
      <c r="DE14" s="611"/>
      <c r="DF14" s="611"/>
      <c r="DG14" s="611"/>
      <c r="DH14" s="611"/>
      <c r="DI14" s="611"/>
      <c r="DJ14" s="611"/>
      <c r="DK14" s="611"/>
      <c r="DL14" s="611"/>
      <c r="DM14" s="611"/>
      <c r="DN14" s="611"/>
      <c r="DO14" s="611"/>
      <c r="DP14" s="612"/>
      <c r="DQ14" s="619">
        <v>1239345</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830628</v>
      </c>
      <c r="BH15" s="611"/>
      <c r="BI15" s="611"/>
      <c r="BJ15" s="611"/>
      <c r="BK15" s="611"/>
      <c r="BL15" s="611"/>
      <c r="BM15" s="611"/>
      <c r="BN15" s="612"/>
      <c r="BO15" s="613">
        <v>5.8</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11492624</v>
      </c>
      <c r="CS15" s="611"/>
      <c r="CT15" s="611"/>
      <c r="CU15" s="611"/>
      <c r="CV15" s="611"/>
      <c r="CW15" s="611"/>
      <c r="CX15" s="611"/>
      <c r="CY15" s="612"/>
      <c r="CZ15" s="613">
        <v>18.3</v>
      </c>
      <c r="DA15" s="613"/>
      <c r="DB15" s="613"/>
      <c r="DC15" s="613"/>
      <c r="DD15" s="619">
        <v>2568015</v>
      </c>
      <c r="DE15" s="611"/>
      <c r="DF15" s="611"/>
      <c r="DG15" s="611"/>
      <c r="DH15" s="611"/>
      <c r="DI15" s="611"/>
      <c r="DJ15" s="611"/>
      <c r="DK15" s="611"/>
      <c r="DL15" s="611"/>
      <c r="DM15" s="611"/>
      <c r="DN15" s="611"/>
      <c r="DO15" s="611"/>
      <c r="DP15" s="612"/>
      <c r="DQ15" s="619">
        <v>7899926</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38906</v>
      </c>
      <c r="S16" s="611"/>
      <c r="T16" s="611"/>
      <c r="U16" s="611"/>
      <c r="V16" s="611"/>
      <c r="W16" s="611"/>
      <c r="X16" s="611"/>
      <c r="Y16" s="612"/>
      <c r="Z16" s="613">
        <v>0.1</v>
      </c>
      <c r="AA16" s="613"/>
      <c r="AB16" s="613"/>
      <c r="AC16" s="613"/>
      <c r="AD16" s="614">
        <v>38906</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225912</v>
      </c>
      <c r="S17" s="611"/>
      <c r="T17" s="611"/>
      <c r="U17" s="611"/>
      <c r="V17" s="611"/>
      <c r="W17" s="611"/>
      <c r="X17" s="611"/>
      <c r="Y17" s="612"/>
      <c r="Z17" s="613">
        <v>0.3</v>
      </c>
      <c r="AA17" s="613"/>
      <c r="AB17" s="613"/>
      <c r="AC17" s="613"/>
      <c r="AD17" s="614">
        <v>225912</v>
      </c>
      <c r="AE17" s="614"/>
      <c r="AF17" s="614"/>
      <c r="AG17" s="614"/>
      <c r="AH17" s="614"/>
      <c r="AI17" s="614"/>
      <c r="AJ17" s="614"/>
      <c r="AK17" s="614"/>
      <c r="AL17" s="615">
        <v>0.8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5886510</v>
      </c>
      <c r="CS17" s="611"/>
      <c r="CT17" s="611"/>
      <c r="CU17" s="611"/>
      <c r="CV17" s="611"/>
      <c r="CW17" s="611"/>
      <c r="CX17" s="611"/>
      <c r="CY17" s="612"/>
      <c r="CZ17" s="613">
        <v>9.4</v>
      </c>
      <c r="DA17" s="613"/>
      <c r="DB17" s="613"/>
      <c r="DC17" s="613"/>
      <c r="DD17" s="619" t="s">
        <v>121</v>
      </c>
      <c r="DE17" s="611"/>
      <c r="DF17" s="611"/>
      <c r="DG17" s="611"/>
      <c r="DH17" s="611"/>
      <c r="DI17" s="611"/>
      <c r="DJ17" s="611"/>
      <c r="DK17" s="611"/>
      <c r="DL17" s="611"/>
      <c r="DM17" s="611"/>
      <c r="DN17" s="611"/>
      <c r="DO17" s="611"/>
      <c r="DP17" s="612"/>
      <c r="DQ17" s="619">
        <v>5853391</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136949</v>
      </c>
      <c r="S18" s="611"/>
      <c r="T18" s="611"/>
      <c r="U18" s="611"/>
      <c r="V18" s="611"/>
      <c r="W18" s="611"/>
      <c r="X18" s="611"/>
      <c r="Y18" s="612"/>
      <c r="Z18" s="613">
        <v>0.2</v>
      </c>
      <c r="AA18" s="613"/>
      <c r="AB18" s="613"/>
      <c r="AC18" s="613"/>
      <c r="AD18" s="614">
        <v>136949</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124032</v>
      </c>
      <c r="S19" s="611"/>
      <c r="T19" s="611"/>
      <c r="U19" s="611"/>
      <c r="V19" s="611"/>
      <c r="W19" s="611"/>
      <c r="X19" s="611"/>
      <c r="Y19" s="612"/>
      <c r="Z19" s="613">
        <v>0.2</v>
      </c>
      <c r="AA19" s="613"/>
      <c r="AB19" s="613"/>
      <c r="AC19" s="613"/>
      <c r="AD19" s="614">
        <v>124032</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22874</v>
      </c>
      <c r="BH19" s="611"/>
      <c r="BI19" s="611"/>
      <c r="BJ19" s="611"/>
      <c r="BK19" s="611"/>
      <c r="BL19" s="611"/>
      <c r="BM19" s="611"/>
      <c r="BN19" s="612"/>
      <c r="BO19" s="613">
        <v>0.2</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v>12917</v>
      </c>
      <c r="S20" s="611"/>
      <c r="T20" s="611"/>
      <c r="U20" s="611"/>
      <c r="V20" s="611"/>
      <c r="W20" s="611"/>
      <c r="X20" s="611"/>
      <c r="Y20" s="612"/>
      <c r="Z20" s="613">
        <v>0</v>
      </c>
      <c r="AA20" s="613"/>
      <c r="AB20" s="613"/>
      <c r="AC20" s="613"/>
      <c r="AD20" s="614">
        <v>12917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22874</v>
      </c>
      <c r="BH20" s="611"/>
      <c r="BI20" s="611"/>
      <c r="BJ20" s="611"/>
      <c r="BK20" s="611"/>
      <c r="BL20" s="611"/>
      <c r="BM20" s="611"/>
      <c r="BN20" s="612"/>
      <c r="BO20" s="613">
        <v>0.2</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62843811</v>
      </c>
      <c r="CS20" s="611"/>
      <c r="CT20" s="611"/>
      <c r="CU20" s="611"/>
      <c r="CV20" s="611"/>
      <c r="CW20" s="611"/>
      <c r="CX20" s="611"/>
      <c r="CY20" s="612"/>
      <c r="CZ20" s="613">
        <v>100</v>
      </c>
      <c r="DA20" s="613"/>
      <c r="DB20" s="613"/>
      <c r="DC20" s="613"/>
      <c r="DD20" s="619">
        <v>9747186</v>
      </c>
      <c r="DE20" s="611"/>
      <c r="DF20" s="611"/>
      <c r="DG20" s="611"/>
      <c r="DH20" s="611"/>
      <c r="DI20" s="611"/>
      <c r="DJ20" s="611"/>
      <c r="DK20" s="611"/>
      <c r="DL20" s="611"/>
      <c r="DM20" s="611"/>
      <c r="DN20" s="611"/>
      <c r="DO20" s="611"/>
      <c r="DP20" s="612"/>
      <c r="DQ20" s="619">
        <v>41776389</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9520855</v>
      </c>
      <c r="S21" s="611"/>
      <c r="T21" s="611"/>
      <c r="U21" s="611"/>
      <c r="V21" s="611"/>
      <c r="W21" s="611"/>
      <c r="X21" s="611"/>
      <c r="Y21" s="612"/>
      <c r="Z21" s="613">
        <v>14.7</v>
      </c>
      <c r="AA21" s="613"/>
      <c r="AB21" s="613"/>
      <c r="AC21" s="613"/>
      <c r="AD21" s="614">
        <v>9268037</v>
      </c>
      <c r="AE21" s="614"/>
      <c r="AF21" s="614"/>
      <c r="AG21" s="614"/>
      <c r="AH21" s="614"/>
      <c r="AI21" s="614"/>
      <c r="AJ21" s="614"/>
      <c r="AK21" s="614"/>
      <c r="AL21" s="615">
        <v>33.799999999999997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22874</v>
      </c>
      <c r="BH21" s="611"/>
      <c r="BI21" s="611"/>
      <c r="BJ21" s="611"/>
      <c r="BK21" s="611"/>
      <c r="BL21" s="611"/>
      <c r="BM21" s="611"/>
      <c r="BN21" s="612"/>
      <c r="BO21" s="613">
        <v>0.2</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v>9268037</v>
      </c>
      <c r="S22" s="611"/>
      <c r="T22" s="611"/>
      <c r="U22" s="611"/>
      <c r="V22" s="611"/>
      <c r="W22" s="611"/>
      <c r="X22" s="611"/>
      <c r="Y22" s="612"/>
      <c r="Z22" s="613">
        <v>14.3</v>
      </c>
      <c r="AA22" s="613"/>
      <c r="AB22" s="613"/>
      <c r="AC22" s="613"/>
      <c r="AD22" s="614">
        <v>9268037</v>
      </c>
      <c r="AE22" s="614"/>
      <c r="AF22" s="614"/>
      <c r="AG22" s="614"/>
      <c r="AH22" s="614"/>
      <c r="AI22" s="614"/>
      <c r="AJ22" s="614"/>
      <c r="AK22" s="614"/>
      <c r="AL22" s="615">
        <v>33.799999999999997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252818</v>
      </c>
      <c r="S23" s="611"/>
      <c r="T23" s="611"/>
      <c r="U23" s="611"/>
      <c r="V23" s="611"/>
      <c r="W23" s="611"/>
      <c r="X23" s="611"/>
      <c r="Y23" s="612"/>
      <c r="Z23" s="613">
        <v>0.4</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27308038</v>
      </c>
      <c r="CS24" s="600"/>
      <c r="CT24" s="600"/>
      <c r="CU24" s="600"/>
      <c r="CV24" s="600"/>
      <c r="CW24" s="600"/>
      <c r="CX24" s="600"/>
      <c r="CY24" s="601"/>
      <c r="CZ24" s="604">
        <v>43.5</v>
      </c>
      <c r="DA24" s="605"/>
      <c r="DB24" s="605"/>
      <c r="DC24" s="621"/>
      <c r="DD24" s="645">
        <v>19154642</v>
      </c>
      <c r="DE24" s="600"/>
      <c r="DF24" s="600"/>
      <c r="DG24" s="600"/>
      <c r="DH24" s="600"/>
      <c r="DI24" s="600"/>
      <c r="DJ24" s="600"/>
      <c r="DK24" s="601"/>
      <c r="DL24" s="645">
        <v>15815160</v>
      </c>
      <c r="DM24" s="600"/>
      <c r="DN24" s="600"/>
      <c r="DO24" s="600"/>
      <c r="DP24" s="600"/>
      <c r="DQ24" s="600"/>
      <c r="DR24" s="600"/>
      <c r="DS24" s="600"/>
      <c r="DT24" s="600"/>
      <c r="DU24" s="600"/>
      <c r="DV24" s="601"/>
      <c r="DW24" s="604">
        <v>57.2</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27505829</v>
      </c>
      <c r="S25" s="611"/>
      <c r="T25" s="611"/>
      <c r="U25" s="611"/>
      <c r="V25" s="611"/>
      <c r="W25" s="611"/>
      <c r="X25" s="611"/>
      <c r="Y25" s="612"/>
      <c r="Z25" s="613">
        <v>42.5</v>
      </c>
      <c r="AA25" s="613"/>
      <c r="AB25" s="613"/>
      <c r="AC25" s="613"/>
      <c r="AD25" s="614">
        <v>27253011</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8707810</v>
      </c>
      <c r="CS25" s="642"/>
      <c r="CT25" s="642"/>
      <c r="CU25" s="642"/>
      <c r="CV25" s="642"/>
      <c r="CW25" s="642"/>
      <c r="CX25" s="642"/>
      <c r="CY25" s="643"/>
      <c r="CZ25" s="615">
        <v>13.9</v>
      </c>
      <c r="DA25" s="640"/>
      <c r="DB25" s="640"/>
      <c r="DC25" s="644"/>
      <c r="DD25" s="619">
        <v>7972225</v>
      </c>
      <c r="DE25" s="642"/>
      <c r="DF25" s="642"/>
      <c r="DG25" s="642"/>
      <c r="DH25" s="642"/>
      <c r="DI25" s="642"/>
      <c r="DJ25" s="642"/>
      <c r="DK25" s="643"/>
      <c r="DL25" s="619">
        <v>6084167</v>
      </c>
      <c r="DM25" s="642"/>
      <c r="DN25" s="642"/>
      <c r="DO25" s="642"/>
      <c r="DP25" s="642"/>
      <c r="DQ25" s="642"/>
      <c r="DR25" s="642"/>
      <c r="DS25" s="642"/>
      <c r="DT25" s="642"/>
      <c r="DU25" s="642"/>
      <c r="DV25" s="643"/>
      <c r="DW25" s="615">
        <v>22</v>
      </c>
      <c r="DX25" s="640"/>
      <c r="DY25" s="640"/>
      <c r="DZ25" s="640"/>
      <c r="EA25" s="640"/>
      <c r="EB25" s="640"/>
      <c r="EC25" s="641"/>
    </row>
    <row r="26" spans="2:133" ht="11.25" customHeight="1">
      <c r="B26" s="607" t="s">
        <v>283</v>
      </c>
      <c r="C26" s="608"/>
      <c r="D26" s="608"/>
      <c r="E26" s="608"/>
      <c r="F26" s="608"/>
      <c r="G26" s="608"/>
      <c r="H26" s="608"/>
      <c r="I26" s="608"/>
      <c r="J26" s="608"/>
      <c r="K26" s="608"/>
      <c r="L26" s="608"/>
      <c r="M26" s="608"/>
      <c r="N26" s="608"/>
      <c r="O26" s="608"/>
      <c r="P26" s="608"/>
      <c r="Q26" s="609"/>
      <c r="R26" s="610">
        <v>14497</v>
      </c>
      <c r="S26" s="611"/>
      <c r="T26" s="611"/>
      <c r="U26" s="611"/>
      <c r="V26" s="611"/>
      <c r="W26" s="611"/>
      <c r="X26" s="611"/>
      <c r="Y26" s="612"/>
      <c r="Z26" s="613">
        <v>0</v>
      </c>
      <c r="AA26" s="613"/>
      <c r="AB26" s="613"/>
      <c r="AC26" s="613"/>
      <c r="AD26" s="614">
        <v>14497</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5681581</v>
      </c>
      <c r="CS26" s="611"/>
      <c r="CT26" s="611"/>
      <c r="CU26" s="611"/>
      <c r="CV26" s="611"/>
      <c r="CW26" s="611"/>
      <c r="CX26" s="611"/>
      <c r="CY26" s="612"/>
      <c r="CZ26" s="615">
        <v>9</v>
      </c>
      <c r="DA26" s="640"/>
      <c r="DB26" s="640"/>
      <c r="DC26" s="644"/>
      <c r="DD26" s="619">
        <v>5130782</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c r="B27" s="607" t="s">
        <v>286</v>
      </c>
      <c r="C27" s="608"/>
      <c r="D27" s="608"/>
      <c r="E27" s="608"/>
      <c r="F27" s="608"/>
      <c r="G27" s="608"/>
      <c r="H27" s="608"/>
      <c r="I27" s="608"/>
      <c r="J27" s="608"/>
      <c r="K27" s="608"/>
      <c r="L27" s="608"/>
      <c r="M27" s="608"/>
      <c r="N27" s="608"/>
      <c r="O27" s="608"/>
      <c r="P27" s="608"/>
      <c r="Q27" s="609"/>
      <c r="R27" s="610">
        <v>478538</v>
      </c>
      <c r="S27" s="611"/>
      <c r="T27" s="611"/>
      <c r="U27" s="611"/>
      <c r="V27" s="611"/>
      <c r="W27" s="611"/>
      <c r="X27" s="611"/>
      <c r="Y27" s="612"/>
      <c r="Z27" s="613">
        <v>0.7</v>
      </c>
      <c r="AA27" s="613"/>
      <c r="AB27" s="613"/>
      <c r="AC27" s="613"/>
      <c r="AD27" s="614">
        <v>4436</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14338496</v>
      </c>
      <c r="BH27" s="611"/>
      <c r="BI27" s="611"/>
      <c r="BJ27" s="611"/>
      <c r="BK27" s="611"/>
      <c r="BL27" s="611"/>
      <c r="BM27" s="611"/>
      <c r="BN27" s="612"/>
      <c r="BO27" s="613">
        <v>100</v>
      </c>
      <c r="BP27" s="613"/>
      <c r="BQ27" s="613"/>
      <c r="BR27" s="613"/>
      <c r="BS27" s="614">
        <v>191665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12713718</v>
      </c>
      <c r="CS27" s="642"/>
      <c r="CT27" s="642"/>
      <c r="CU27" s="642"/>
      <c r="CV27" s="642"/>
      <c r="CW27" s="642"/>
      <c r="CX27" s="642"/>
      <c r="CY27" s="643"/>
      <c r="CZ27" s="615">
        <v>20.2</v>
      </c>
      <c r="DA27" s="640"/>
      <c r="DB27" s="640"/>
      <c r="DC27" s="644"/>
      <c r="DD27" s="619">
        <v>5329026</v>
      </c>
      <c r="DE27" s="642"/>
      <c r="DF27" s="642"/>
      <c r="DG27" s="642"/>
      <c r="DH27" s="642"/>
      <c r="DI27" s="642"/>
      <c r="DJ27" s="642"/>
      <c r="DK27" s="643"/>
      <c r="DL27" s="619">
        <v>3877602</v>
      </c>
      <c r="DM27" s="642"/>
      <c r="DN27" s="642"/>
      <c r="DO27" s="642"/>
      <c r="DP27" s="642"/>
      <c r="DQ27" s="642"/>
      <c r="DR27" s="642"/>
      <c r="DS27" s="642"/>
      <c r="DT27" s="642"/>
      <c r="DU27" s="642"/>
      <c r="DV27" s="643"/>
      <c r="DW27" s="615">
        <v>14</v>
      </c>
      <c r="DX27" s="640"/>
      <c r="DY27" s="640"/>
      <c r="DZ27" s="640"/>
      <c r="EA27" s="640"/>
      <c r="EB27" s="640"/>
      <c r="EC27" s="641"/>
    </row>
    <row r="28" spans="2:133" ht="11.25" customHeight="1">
      <c r="B28" s="607" t="s">
        <v>289</v>
      </c>
      <c r="C28" s="608"/>
      <c r="D28" s="608"/>
      <c r="E28" s="608"/>
      <c r="F28" s="608"/>
      <c r="G28" s="608"/>
      <c r="H28" s="608"/>
      <c r="I28" s="608"/>
      <c r="J28" s="608"/>
      <c r="K28" s="608"/>
      <c r="L28" s="608"/>
      <c r="M28" s="608"/>
      <c r="N28" s="608"/>
      <c r="O28" s="608"/>
      <c r="P28" s="608"/>
      <c r="Q28" s="609"/>
      <c r="R28" s="610">
        <v>594013</v>
      </c>
      <c r="S28" s="611"/>
      <c r="T28" s="611"/>
      <c r="U28" s="611"/>
      <c r="V28" s="611"/>
      <c r="W28" s="611"/>
      <c r="X28" s="611"/>
      <c r="Y28" s="612"/>
      <c r="Z28" s="613">
        <v>0.9</v>
      </c>
      <c r="AA28" s="613"/>
      <c r="AB28" s="613"/>
      <c r="AC28" s="613"/>
      <c r="AD28" s="614">
        <v>59114</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5886510</v>
      </c>
      <c r="CS28" s="611"/>
      <c r="CT28" s="611"/>
      <c r="CU28" s="611"/>
      <c r="CV28" s="611"/>
      <c r="CW28" s="611"/>
      <c r="CX28" s="611"/>
      <c r="CY28" s="612"/>
      <c r="CZ28" s="615">
        <v>9.4</v>
      </c>
      <c r="DA28" s="640"/>
      <c r="DB28" s="640"/>
      <c r="DC28" s="644"/>
      <c r="DD28" s="619">
        <v>5853391</v>
      </c>
      <c r="DE28" s="611"/>
      <c r="DF28" s="611"/>
      <c r="DG28" s="611"/>
      <c r="DH28" s="611"/>
      <c r="DI28" s="611"/>
      <c r="DJ28" s="611"/>
      <c r="DK28" s="612"/>
      <c r="DL28" s="619">
        <v>5853391</v>
      </c>
      <c r="DM28" s="611"/>
      <c r="DN28" s="611"/>
      <c r="DO28" s="611"/>
      <c r="DP28" s="611"/>
      <c r="DQ28" s="611"/>
      <c r="DR28" s="611"/>
      <c r="DS28" s="611"/>
      <c r="DT28" s="611"/>
      <c r="DU28" s="611"/>
      <c r="DV28" s="612"/>
      <c r="DW28" s="615">
        <v>21.2</v>
      </c>
      <c r="DX28" s="640"/>
      <c r="DY28" s="640"/>
      <c r="DZ28" s="640"/>
      <c r="EA28" s="640"/>
      <c r="EB28" s="640"/>
      <c r="EC28" s="641"/>
    </row>
    <row r="29" spans="2:133" ht="11.25" customHeight="1">
      <c r="B29" s="607" t="s">
        <v>291</v>
      </c>
      <c r="C29" s="608"/>
      <c r="D29" s="608"/>
      <c r="E29" s="608"/>
      <c r="F29" s="608"/>
      <c r="G29" s="608"/>
      <c r="H29" s="608"/>
      <c r="I29" s="608"/>
      <c r="J29" s="608"/>
      <c r="K29" s="608"/>
      <c r="L29" s="608"/>
      <c r="M29" s="608"/>
      <c r="N29" s="608"/>
      <c r="O29" s="608"/>
      <c r="P29" s="608"/>
      <c r="Q29" s="609"/>
      <c r="R29" s="610">
        <v>324562</v>
      </c>
      <c r="S29" s="611"/>
      <c r="T29" s="611"/>
      <c r="U29" s="611"/>
      <c r="V29" s="611"/>
      <c r="W29" s="611"/>
      <c r="X29" s="611"/>
      <c r="Y29" s="612"/>
      <c r="Z29" s="613">
        <v>0.5</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5886510</v>
      </c>
      <c r="CS29" s="642"/>
      <c r="CT29" s="642"/>
      <c r="CU29" s="642"/>
      <c r="CV29" s="642"/>
      <c r="CW29" s="642"/>
      <c r="CX29" s="642"/>
      <c r="CY29" s="643"/>
      <c r="CZ29" s="615">
        <v>9.4</v>
      </c>
      <c r="DA29" s="640"/>
      <c r="DB29" s="640"/>
      <c r="DC29" s="644"/>
      <c r="DD29" s="619">
        <v>5853391</v>
      </c>
      <c r="DE29" s="642"/>
      <c r="DF29" s="642"/>
      <c r="DG29" s="642"/>
      <c r="DH29" s="642"/>
      <c r="DI29" s="642"/>
      <c r="DJ29" s="642"/>
      <c r="DK29" s="643"/>
      <c r="DL29" s="619">
        <v>5853391</v>
      </c>
      <c r="DM29" s="642"/>
      <c r="DN29" s="642"/>
      <c r="DO29" s="642"/>
      <c r="DP29" s="642"/>
      <c r="DQ29" s="642"/>
      <c r="DR29" s="642"/>
      <c r="DS29" s="642"/>
      <c r="DT29" s="642"/>
      <c r="DU29" s="642"/>
      <c r="DV29" s="643"/>
      <c r="DW29" s="615">
        <v>21.2</v>
      </c>
      <c r="DX29" s="640"/>
      <c r="DY29" s="640"/>
      <c r="DZ29" s="640"/>
      <c r="EA29" s="640"/>
      <c r="EB29" s="640"/>
      <c r="EC29" s="641"/>
    </row>
    <row r="30" spans="2:133" ht="11.25" customHeight="1">
      <c r="B30" s="607" t="s">
        <v>293</v>
      </c>
      <c r="C30" s="608"/>
      <c r="D30" s="608"/>
      <c r="E30" s="608"/>
      <c r="F30" s="608"/>
      <c r="G30" s="608"/>
      <c r="H30" s="608"/>
      <c r="I30" s="608"/>
      <c r="J30" s="608"/>
      <c r="K30" s="608"/>
      <c r="L30" s="608"/>
      <c r="M30" s="608"/>
      <c r="N30" s="608"/>
      <c r="O30" s="608"/>
      <c r="P30" s="608"/>
      <c r="Q30" s="609"/>
      <c r="R30" s="610">
        <v>10421074</v>
      </c>
      <c r="S30" s="611"/>
      <c r="T30" s="611"/>
      <c r="U30" s="611"/>
      <c r="V30" s="611"/>
      <c r="W30" s="611"/>
      <c r="X30" s="611"/>
      <c r="Y30" s="612"/>
      <c r="Z30" s="613">
        <v>16.100000000000001</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5751008</v>
      </c>
      <c r="CS30" s="611"/>
      <c r="CT30" s="611"/>
      <c r="CU30" s="611"/>
      <c r="CV30" s="611"/>
      <c r="CW30" s="611"/>
      <c r="CX30" s="611"/>
      <c r="CY30" s="612"/>
      <c r="CZ30" s="615">
        <v>9.1999999999999993</v>
      </c>
      <c r="DA30" s="640"/>
      <c r="DB30" s="640"/>
      <c r="DC30" s="644"/>
      <c r="DD30" s="619">
        <v>5720516</v>
      </c>
      <c r="DE30" s="611"/>
      <c r="DF30" s="611"/>
      <c r="DG30" s="611"/>
      <c r="DH30" s="611"/>
      <c r="DI30" s="611"/>
      <c r="DJ30" s="611"/>
      <c r="DK30" s="612"/>
      <c r="DL30" s="619">
        <v>5720516</v>
      </c>
      <c r="DM30" s="611"/>
      <c r="DN30" s="611"/>
      <c r="DO30" s="611"/>
      <c r="DP30" s="611"/>
      <c r="DQ30" s="611"/>
      <c r="DR30" s="611"/>
      <c r="DS30" s="611"/>
      <c r="DT30" s="611"/>
      <c r="DU30" s="611"/>
      <c r="DV30" s="612"/>
      <c r="DW30" s="615">
        <v>20.7</v>
      </c>
      <c r="DX30" s="640"/>
      <c r="DY30" s="640"/>
      <c r="DZ30" s="640"/>
      <c r="EA30" s="640"/>
      <c r="EB30" s="640"/>
      <c r="EC30" s="641"/>
    </row>
    <row r="31" spans="2:133" ht="11.25" customHeight="1">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99.2</v>
      </c>
      <c r="BH31" s="654"/>
      <c r="BI31" s="654"/>
      <c r="BJ31" s="654"/>
      <c r="BK31" s="654"/>
      <c r="BL31" s="654"/>
      <c r="BM31" s="605">
        <v>97.6</v>
      </c>
      <c r="BN31" s="654"/>
      <c r="BO31" s="654"/>
      <c r="BP31" s="654"/>
      <c r="BQ31" s="655"/>
      <c r="BR31" s="666">
        <v>99</v>
      </c>
      <c r="BS31" s="654"/>
      <c r="BT31" s="654"/>
      <c r="BU31" s="654"/>
      <c r="BV31" s="654"/>
      <c r="BW31" s="654"/>
      <c r="BX31" s="605">
        <v>97.5</v>
      </c>
      <c r="BY31" s="654"/>
      <c r="BZ31" s="654"/>
      <c r="CA31" s="654"/>
      <c r="CB31" s="655"/>
      <c r="CD31" s="648"/>
      <c r="CE31" s="649"/>
      <c r="CF31" s="607" t="s">
        <v>300</v>
      </c>
      <c r="CG31" s="608"/>
      <c r="CH31" s="608"/>
      <c r="CI31" s="608"/>
      <c r="CJ31" s="608"/>
      <c r="CK31" s="608"/>
      <c r="CL31" s="608"/>
      <c r="CM31" s="608"/>
      <c r="CN31" s="608"/>
      <c r="CO31" s="608"/>
      <c r="CP31" s="608"/>
      <c r="CQ31" s="609"/>
      <c r="CR31" s="610">
        <v>135502</v>
      </c>
      <c r="CS31" s="642"/>
      <c r="CT31" s="642"/>
      <c r="CU31" s="642"/>
      <c r="CV31" s="642"/>
      <c r="CW31" s="642"/>
      <c r="CX31" s="642"/>
      <c r="CY31" s="643"/>
      <c r="CZ31" s="615">
        <v>0.2</v>
      </c>
      <c r="DA31" s="640"/>
      <c r="DB31" s="640"/>
      <c r="DC31" s="644"/>
      <c r="DD31" s="619">
        <v>132875</v>
      </c>
      <c r="DE31" s="642"/>
      <c r="DF31" s="642"/>
      <c r="DG31" s="642"/>
      <c r="DH31" s="642"/>
      <c r="DI31" s="642"/>
      <c r="DJ31" s="642"/>
      <c r="DK31" s="643"/>
      <c r="DL31" s="619">
        <v>132875</v>
      </c>
      <c r="DM31" s="642"/>
      <c r="DN31" s="642"/>
      <c r="DO31" s="642"/>
      <c r="DP31" s="642"/>
      <c r="DQ31" s="642"/>
      <c r="DR31" s="642"/>
      <c r="DS31" s="642"/>
      <c r="DT31" s="642"/>
      <c r="DU31" s="642"/>
      <c r="DV31" s="643"/>
      <c r="DW31" s="615">
        <v>0.5</v>
      </c>
      <c r="DX31" s="640"/>
      <c r="DY31" s="640"/>
      <c r="DZ31" s="640"/>
      <c r="EA31" s="640"/>
      <c r="EB31" s="640"/>
      <c r="EC31" s="641"/>
    </row>
    <row r="32" spans="2:133" ht="11.25" customHeight="1">
      <c r="B32" s="607" t="s">
        <v>301</v>
      </c>
      <c r="C32" s="608"/>
      <c r="D32" s="608"/>
      <c r="E32" s="608"/>
      <c r="F32" s="608"/>
      <c r="G32" s="608"/>
      <c r="H32" s="608"/>
      <c r="I32" s="608"/>
      <c r="J32" s="608"/>
      <c r="K32" s="608"/>
      <c r="L32" s="608"/>
      <c r="M32" s="608"/>
      <c r="N32" s="608"/>
      <c r="O32" s="608"/>
      <c r="P32" s="608"/>
      <c r="Q32" s="609"/>
      <c r="R32" s="610">
        <v>3449763</v>
      </c>
      <c r="S32" s="611"/>
      <c r="T32" s="611"/>
      <c r="U32" s="611"/>
      <c r="V32" s="611"/>
      <c r="W32" s="611"/>
      <c r="X32" s="611"/>
      <c r="Y32" s="612"/>
      <c r="Z32" s="613">
        <v>5.3</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208" t="s">
        <v>302</v>
      </c>
      <c r="AX32" s="607" t="s">
        <v>303</v>
      </c>
      <c r="AY32" s="608"/>
      <c r="AZ32" s="608"/>
      <c r="BA32" s="608"/>
      <c r="BB32" s="608"/>
      <c r="BC32" s="608"/>
      <c r="BD32" s="608"/>
      <c r="BE32" s="608"/>
      <c r="BF32" s="609"/>
      <c r="BG32" s="667">
        <v>99.2</v>
      </c>
      <c r="BH32" s="642"/>
      <c r="BI32" s="642"/>
      <c r="BJ32" s="642"/>
      <c r="BK32" s="642"/>
      <c r="BL32" s="642"/>
      <c r="BM32" s="616">
        <v>97.3</v>
      </c>
      <c r="BN32" s="642"/>
      <c r="BO32" s="642"/>
      <c r="BP32" s="642"/>
      <c r="BQ32" s="665"/>
      <c r="BR32" s="667">
        <v>98.8</v>
      </c>
      <c r="BS32" s="642"/>
      <c r="BT32" s="642"/>
      <c r="BU32" s="642"/>
      <c r="BV32" s="642"/>
      <c r="BW32" s="642"/>
      <c r="BX32" s="616">
        <v>97.2</v>
      </c>
      <c r="BY32" s="642"/>
      <c r="BZ32" s="642"/>
      <c r="CA32" s="642"/>
      <c r="CB32" s="665"/>
      <c r="CD32" s="650"/>
      <c r="CE32" s="651"/>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c r="B33" s="607" t="s">
        <v>305</v>
      </c>
      <c r="C33" s="608"/>
      <c r="D33" s="608"/>
      <c r="E33" s="608"/>
      <c r="F33" s="608"/>
      <c r="G33" s="608"/>
      <c r="H33" s="608"/>
      <c r="I33" s="608"/>
      <c r="J33" s="608"/>
      <c r="K33" s="608"/>
      <c r="L33" s="608"/>
      <c r="M33" s="608"/>
      <c r="N33" s="608"/>
      <c r="O33" s="608"/>
      <c r="P33" s="608"/>
      <c r="Q33" s="609"/>
      <c r="R33" s="610">
        <v>288131</v>
      </c>
      <c r="S33" s="611"/>
      <c r="T33" s="611"/>
      <c r="U33" s="611"/>
      <c r="V33" s="611"/>
      <c r="W33" s="611"/>
      <c r="X33" s="611"/>
      <c r="Y33" s="612"/>
      <c r="Z33" s="613">
        <v>0.4</v>
      </c>
      <c r="AA33" s="613"/>
      <c r="AB33" s="613"/>
      <c r="AC33" s="613"/>
      <c r="AD33" s="614">
        <v>82728</v>
      </c>
      <c r="AE33" s="614"/>
      <c r="AF33" s="614"/>
      <c r="AG33" s="614"/>
      <c r="AH33" s="614"/>
      <c r="AI33" s="614"/>
      <c r="AJ33" s="614"/>
      <c r="AK33" s="614"/>
      <c r="AL33" s="615">
        <v>0.3</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99.1</v>
      </c>
      <c r="BH33" s="669"/>
      <c r="BI33" s="669"/>
      <c r="BJ33" s="669"/>
      <c r="BK33" s="669"/>
      <c r="BL33" s="669"/>
      <c r="BM33" s="670">
        <v>97.7</v>
      </c>
      <c r="BN33" s="669"/>
      <c r="BO33" s="669"/>
      <c r="BP33" s="669"/>
      <c r="BQ33" s="671"/>
      <c r="BR33" s="668">
        <v>99.1</v>
      </c>
      <c r="BS33" s="669"/>
      <c r="BT33" s="669"/>
      <c r="BU33" s="669"/>
      <c r="BV33" s="669"/>
      <c r="BW33" s="669"/>
      <c r="BX33" s="670">
        <v>97.6</v>
      </c>
      <c r="BY33" s="669"/>
      <c r="BZ33" s="669"/>
      <c r="CA33" s="669"/>
      <c r="CB33" s="671"/>
      <c r="CD33" s="607" t="s">
        <v>307</v>
      </c>
      <c r="CE33" s="608"/>
      <c r="CF33" s="608"/>
      <c r="CG33" s="608"/>
      <c r="CH33" s="608"/>
      <c r="CI33" s="608"/>
      <c r="CJ33" s="608"/>
      <c r="CK33" s="608"/>
      <c r="CL33" s="608"/>
      <c r="CM33" s="608"/>
      <c r="CN33" s="608"/>
      <c r="CO33" s="608"/>
      <c r="CP33" s="608"/>
      <c r="CQ33" s="609"/>
      <c r="CR33" s="610">
        <v>25788587</v>
      </c>
      <c r="CS33" s="642"/>
      <c r="CT33" s="642"/>
      <c r="CU33" s="642"/>
      <c r="CV33" s="642"/>
      <c r="CW33" s="642"/>
      <c r="CX33" s="642"/>
      <c r="CY33" s="643"/>
      <c r="CZ33" s="615">
        <v>41</v>
      </c>
      <c r="DA33" s="640"/>
      <c r="DB33" s="640"/>
      <c r="DC33" s="644"/>
      <c r="DD33" s="619">
        <v>21434667</v>
      </c>
      <c r="DE33" s="642"/>
      <c r="DF33" s="642"/>
      <c r="DG33" s="642"/>
      <c r="DH33" s="642"/>
      <c r="DI33" s="642"/>
      <c r="DJ33" s="642"/>
      <c r="DK33" s="643"/>
      <c r="DL33" s="619">
        <v>10098947</v>
      </c>
      <c r="DM33" s="642"/>
      <c r="DN33" s="642"/>
      <c r="DO33" s="642"/>
      <c r="DP33" s="642"/>
      <c r="DQ33" s="642"/>
      <c r="DR33" s="642"/>
      <c r="DS33" s="642"/>
      <c r="DT33" s="642"/>
      <c r="DU33" s="642"/>
      <c r="DV33" s="643"/>
      <c r="DW33" s="615">
        <v>36.5</v>
      </c>
      <c r="DX33" s="640"/>
      <c r="DY33" s="640"/>
      <c r="DZ33" s="640"/>
      <c r="EA33" s="640"/>
      <c r="EB33" s="640"/>
      <c r="EC33" s="641"/>
    </row>
    <row r="34" spans="2:133" ht="11.25" customHeight="1">
      <c r="B34" s="607" t="s">
        <v>308</v>
      </c>
      <c r="C34" s="608"/>
      <c r="D34" s="608"/>
      <c r="E34" s="608"/>
      <c r="F34" s="608"/>
      <c r="G34" s="608"/>
      <c r="H34" s="608"/>
      <c r="I34" s="608"/>
      <c r="J34" s="608"/>
      <c r="K34" s="608"/>
      <c r="L34" s="608"/>
      <c r="M34" s="608"/>
      <c r="N34" s="608"/>
      <c r="O34" s="608"/>
      <c r="P34" s="608"/>
      <c r="Q34" s="609"/>
      <c r="R34" s="610">
        <v>388201</v>
      </c>
      <c r="S34" s="611"/>
      <c r="T34" s="611"/>
      <c r="U34" s="611"/>
      <c r="V34" s="611"/>
      <c r="W34" s="611"/>
      <c r="X34" s="611"/>
      <c r="Y34" s="612"/>
      <c r="Z34" s="613">
        <v>0.6</v>
      </c>
      <c r="AA34" s="613"/>
      <c r="AB34" s="613"/>
      <c r="AC34" s="613"/>
      <c r="AD34" s="614" t="s">
        <v>121</v>
      </c>
      <c r="AE34" s="614"/>
      <c r="AF34" s="614"/>
      <c r="AG34" s="614"/>
      <c r="AH34" s="614"/>
      <c r="AI34" s="614"/>
      <c r="AJ34" s="614"/>
      <c r="AK34" s="614"/>
      <c r="AL34" s="615" t="s">
        <v>121</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6252819</v>
      </c>
      <c r="CS34" s="611"/>
      <c r="CT34" s="611"/>
      <c r="CU34" s="611"/>
      <c r="CV34" s="611"/>
      <c r="CW34" s="611"/>
      <c r="CX34" s="611"/>
      <c r="CY34" s="612"/>
      <c r="CZ34" s="615">
        <v>9.9</v>
      </c>
      <c r="DA34" s="640"/>
      <c r="DB34" s="640"/>
      <c r="DC34" s="644"/>
      <c r="DD34" s="619">
        <v>4636219</v>
      </c>
      <c r="DE34" s="611"/>
      <c r="DF34" s="611"/>
      <c r="DG34" s="611"/>
      <c r="DH34" s="611"/>
      <c r="DI34" s="611"/>
      <c r="DJ34" s="611"/>
      <c r="DK34" s="612"/>
      <c r="DL34" s="619">
        <v>3910880</v>
      </c>
      <c r="DM34" s="611"/>
      <c r="DN34" s="611"/>
      <c r="DO34" s="611"/>
      <c r="DP34" s="611"/>
      <c r="DQ34" s="611"/>
      <c r="DR34" s="611"/>
      <c r="DS34" s="611"/>
      <c r="DT34" s="611"/>
      <c r="DU34" s="611"/>
      <c r="DV34" s="612"/>
      <c r="DW34" s="615">
        <v>14.1</v>
      </c>
      <c r="DX34" s="640"/>
      <c r="DY34" s="640"/>
      <c r="DZ34" s="640"/>
      <c r="EA34" s="640"/>
      <c r="EB34" s="640"/>
      <c r="EC34" s="641"/>
    </row>
    <row r="35" spans="2:133" ht="11.25" customHeight="1">
      <c r="B35" s="607" t="s">
        <v>310</v>
      </c>
      <c r="C35" s="608"/>
      <c r="D35" s="608"/>
      <c r="E35" s="608"/>
      <c r="F35" s="608"/>
      <c r="G35" s="608"/>
      <c r="H35" s="608"/>
      <c r="I35" s="608"/>
      <c r="J35" s="608"/>
      <c r="K35" s="608"/>
      <c r="L35" s="608"/>
      <c r="M35" s="608"/>
      <c r="N35" s="608"/>
      <c r="O35" s="608"/>
      <c r="P35" s="608"/>
      <c r="Q35" s="609"/>
      <c r="R35" s="610">
        <v>5125404</v>
      </c>
      <c r="S35" s="611"/>
      <c r="T35" s="611"/>
      <c r="U35" s="611"/>
      <c r="V35" s="611"/>
      <c r="W35" s="611"/>
      <c r="X35" s="611"/>
      <c r="Y35" s="612"/>
      <c r="Z35" s="613">
        <v>7.9</v>
      </c>
      <c r="AA35" s="613"/>
      <c r="AB35" s="613"/>
      <c r="AC35" s="613"/>
      <c r="AD35" s="614" t="s">
        <v>121</v>
      </c>
      <c r="AE35" s="614"/>
      <c r="AF35" s="614"/>
      <c r="AG35" s="614"/>
      <c r="AH35" s="614"/>
      <c r="AI35" s="614"/>
      <c r="AJ35" s="614"/>
      <c r="AK35" s="614"/>
      <c r="AL35" s="615" t="s">
        <v>121</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295199</v>
      </c>
      <c r="CS35" s="642"/>
      <c r="CT35" s="642"/>
      <c r="CU35" s="642"/>
      <c r="CV35" s="642"/>
      <c r="CW35" s="642"/>
      <c r="CX35" s="642"/>
      <c r="CY35" s="643"/>
      <c r="CZ35" s="615">
        <v>0.5</v>
      </c>
      <c r="DA35" s="640"/>
      <c r="DB35" s="640"/>
      <c r="DC35" s="644"/>
      <c r="DD35" s="619">
        <v>220877</v>
      </c>
      <c r="DE35" s="642"/>
      <c r="DF35" s="642"/>
      <c r="DG35" s="642"/>
      <c r="DH35" s="642"/>
      <c r="DI35" s="642"/>
      <c r="DJ35" s="642"/>
      <c r="DK35" s="643"/>
      <c r="DL35" s="619">
        <v>182297</v>
      </c>
      <c r="DM35" s="642"/>
      <c r="DN35" s="642"/>
      <c r="DO35" s="642"/>
      <c r="DP35" s="642"/>
      <c r="DQ35" s="642"/>
      <c r="DR35" s="642"/>
      <c r="DS35" s="642"/>
      <c r="DT35" s="642"/>
      <c r="DU35" s="642"/>
      <c r="DV35" s="643"/>
      <c r="DW35" s="615">
        <v>0.7</v>
      </c>
      <c r="DX35" s="640"/>
      <c r="DY35" s="640"/>
      <c r="DZ35" s="640"/>
      <c r="EA35" s="640"/>
      <c r="EB35" s="640"/>
      <c r="EC35" s="641"/>
    </row>
    <row r="36" spans="2:133" ht="11.25" customHeight="1">
      <c r="B36" s="607" t="s">
        <v>314</v>
      </c>
      <c r="C36" s="608"/>
      <c r="D36" s="608"/>
      <c r="E36" s="608"/>
      <c r="F36" s="608"/>
      <c r="G36" s="608"/>
      <c r="H36" s="608"/>
      <c r="I36" s="608"/>
      <c r="J36" s="608"/>
      <c r="K36" s="608"/>
      <c r="L36" s="608"/>
      <c r="M36" s="608"/>
      <c r="N36" s="608"/>
      <c r="O36" s="608"/>
      <c r="P36" s="608"/>
      <c r="Q36" s="609"/>
      <c r="R36" s="610">
        <v>593552</v>
      </c>
      <c r="S36" s="611"/>
      <c r="T36" s="611"/>
      <c r="U36" s="611"/>
      <c r="V36" s="611"/>
      <c r="W36" s="611"/>
      <c r="X36" s="611"/>
      <c r="Y36" s="612"/>
      <c r="Z36" s="613">
        <v>0.9</v>
      </c>
      <c r="AA36" s="613"/>
      <c r="AB36" s="613"/>
      <c r="AC36" s="613"/>
      <c r="AD36" s="614" t="s">
        <v>121</v>
      </c>
      <c r="AE36" s="614"/>
      <c r="AF36" s="614"/>
      <c r="AG36" s="614"/>
      <c r="AH36" s="614"/>
      <c r="AI36" s="614"/>
      <c r="AJ36" s="614"/>
      <c r="AK36" s="614"/>
      <c r="AL36" s="615" t="s">
        <v>121</v>
      </c>
      <c r="AM36" s="616"/>
      <c r="AN36" s="616"/>
      <c r="AO36" s="617"/>
      <c r="AP36" s="216"/>
      <c r="AQ36" s="676" t="s">
        <v>315</v>
      </c>
      <c r="AR36" s="677"/>
      <c r="AS36" s="677"/>
      <c r="AT36" s="677"/>
      <c r="AU36" s="677"/>
      <c r="AV36" s="677"/>
      <c r="AW36" s="677"/>
      <c r="AX36" s="677"/>
      <c r="AY36" s="678"/>
      <c r="AZ36" s="599">
        <v>5210242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1087928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5184523</v>
      </c>
      <c r="CS36" s="611"/>
      <c r="CT36" s="611"/>
      <c r="CU36" s="611"/>
      <c r="CV36" s="611"/>
      <c r="CW36" s="611"/>
      <c r="CX36" s="611"/>
      <c r="CY36" s="612"/>
      <c r="CZ36" s="615">
        <v>8.1999999999999993</v>
      </c>
      <c r="DA36" s="640"/>
      <c r="DB36" s="640"/>
      <c r="DC36" s="644"/>
      <c r="DD36" s="619">
        <v>3957256</v>
      </c>
      <c r="DE36" s="611"/>
      <c r="DF36" s="611"/>
      <c r="DG36" s="611"/>
      <c r="DH36" s="611"/>
      <c r="DI36" s="611"/>
      <c r="DJ36" s="611"/>
      <c r="DK36" s="612"/>
      <c r="DL36" s="619">
        <v>2947870</v>
      </c>
      <c r="DM36" s="611"/>
      <c r="DN36" s="611"/>
      <c r="DO36" s="611"/>
      <c r="DP36" s="611"/>
      <c r="DQ36" s="611"/>
      <c r="DR36" s="611"/>
      <c r="DS36" s="611"/>
      <c r="DT36" s="611"/>
      <c r="DU36" s="611"/>
      <c r="DV36" s="612"/>
      <c r="DW36" s="615">
        <v>10.7</v>
      </c>
      <c r="DX36" s="640"/>
      <c r="DY36" s="640"/>
      <c r="DZ36" s="640"/>
      <c r="EA36" s="640"/>
      <c r="EB36" s="640"/>
      <c r="EC36" s="641"/>
    </row>
    <row r="37" spans="2:133" ht="11.25" customHeight="1">
      <c r="B37" s="607" t="s">
        <v>318</v>
      </c>
      <c r="C37" s="608"/>
      <c r="D37" s="608"/>
      <c r="E37" s="608"/>
      <c r="F37" s="608"/>
      <c r="G37" s="608"/>
      <c r="H37" s="608"/>
      <c r="I37" s="608"/>
      <c r="J37" s="608"/>
      <c r="K37" s="608"/>
      <c r="L37" s="608"/>
      <c r="M37" s="608"/>
      <c r="N37" s="608"/>
      <c r="O37" s="608"/>
      <c r="P37" s="608"/>
      <c r="Q37" s="609"/>
      <c r="R37" s="610">
        <v>9745410</v>
      </c>
      <c r="S37" s="611"/>
      <c r="T37" s="611"/>
      <c r="U37" s="611"/>
      <c r="V37" s="611"/>
      <c r="W37" s="611"/>
      <c r="X37" s="611"/>
      <c r="Y37" s="612"/>
      <c r="Z37" s="613">
        <v>15.1</v>
      </c>
      <c r="AA37" s="613"/>
      <c r="AB37" s="613"/>
      <c r="AC37" s="613"/>
      <c r="AD37" s="614">
        <v>17118</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891716</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802890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1253626</v>
      </c>
      <c r="CS37" s="642"/>
      <c r="CT37" s="642"/>
      <c r="CU37" s="642"/>
      <c r="CV37" s="642"/>
      <c r="CW37" s="642"/>
      <c r="CX37" s="642"/>
      <c r="CY37" s="643"/>
      <c r="CZ37" s="615">
        <v>2</v>
      </c>
      <c r="DA37" s="640"/>
      <c r="DB37" s="640"/>
      <c r="DC37" s="644"/>
      <c r="DD37" s="619">
        <v>882908</v>
      </c>
      <c r="DE37" s="642"/>
      <c r="DF37" s="642"/>
      <c r="DG37" s="642"/>
      <c r="DH37" s="642"/>
      <c r="DI37" s="642"/>
      <c r="DJ37" s="642"/>
      <c r="DK37" s="643"/>
      <c r="DL37" s="619">
        <v>882477</v>
      </c>
      <c r="DM37" s="642"/>
      <c r="DN37" s="642"/>
      <c r="DO37" s="642"/>
      <c r="DP37" s="642"/>
      <c r="DQ37" s="642"/>
      <c r="DR37" s="642"/>
      <c r="DS37" s="642"/>
      <c r="DT37" s="642"/>
      <c r="DU37" s="642"/>
      <c r="DV37" s="643"/>
      <c r="DW37" s="615">
        <v>3.2</v>
      </c>
      <c r="DX37" s="640"/>
      <c r="DY37" s="640"/>
      <c r="DZ37" s="640"/>
      <c r="EA37" s="640"/>
      <c r="EB37" s="640"/>
      <c r="EC37" s="641"/>
    </row>
    <row r="38" spans="2:133" ht="11.25" customHeight="1">
      <c r="B38" s="607" t="s">
        <v>322</v>
      </c>
      <c r="C38" s="608"/>
      <c r="D38" s="608"/>
      <c r="E38" s="608"/>
      <c r="F38" s="608"/>
      <c r="G38" s="608"/>
      <c r="H38" s="608"/>
      <c r="I38" s="608"/>
      <c r="J38" s="608"/>
      <c r="K38" s="608"/>
      <c r="L38" s="608"/>
      <c r="M38" s="608"/>
      <c r="N38" s="608"/>
      <c r="O38" s="608"/>
      <c r="P38" s="608"/>
      <c r="Q38" s="609"/>
      <c r="R38" s="610">
        <v>5726000</v>
      </c>
      <c r="S38" s="611"/>
      <c r="T38" s="611"/>
      <c r="U38" s="611"/>
      <c r="V38" s="611"/>
      <c r="W38" s="611"/>
      <c r="X38" s="611"/>
      <c r="Y38" s="612"/>
      <c r="Z38" s="613">
        <v>8.9</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76416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13158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4242110</v>
      </c>
      <c r="CS38" s="611"/>
      <c r="CT38" s="611"/>
      <c r="CU38" s="611"/>
      <c r="CV38" s="611"/>
      <c r="CW38" s="611"/>
      <c r="CX38" s="611"/>
      <c r="CY38" s="612"/>
      <c r="CZ38" s="615">
        <v>6.8</v>
      </c>
      <c r="DA38" s="640"/>
      <c r="DB38" s="640"/>
      <c r="DC38" s="644"/>
      <c r="DD38" s="619">
        <v>3409456</v>
      </c>
      <c r="DE38" s="611"/>
      <c r="DF38" s="611"/>
      <c r="DG38" s="611"/>
      <c r="DH38" s="611"/>
      <c r="DI38" s="611"/>
      <c r="DJ38" s="611"/>
      <c r="DK38" s="612"/>
      <c r="DL38" s="619">
        <v>3057900</v>
      </c>
      <c r="DM38" s="611"/>
      <c r="DN38" s="611"/>
      <c r="DO38" s="611"/>
      <c r="DP38" s="611"/>
      <c r="DQ38" s="611"/>
      <c r="DR38" s="611"/>
      <c r="DS38" s="611"/>
      <c r="DT38" s="611"/>
      <c r="DU38" s="611"/>
      <c r="DV38" s="612"/>
      <c r="DW38" s="615">
        <v>11.1</v>
      </c>
      <c r="DX38" s="640"/>
      <c r="DY38" s="640"/>
      <c r="DZ38" s="640"/>
      <c r="EA38" s="640"/>
      <c r="EB38" s="640"/>
      <c r="EC38" s="641"/>
    </row>
    <row r="39" spans="2:133" ht="11.25" customHeight="1">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19439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9460306</v>
      </c>
      <c r="CS39" s="642"/>
      <c r="CT39" s="642"/>
      <c r="CU39" s="642"/>
      <c r="CV39" s="642"/>
      <c r="CW39" s="642"/>
      <c r="CX39" s="642"/>
      <c r="CY39" s="643"/>
      <c r="CZ39" s="615">
        <v>15.1</v>
      </c>
      <c r="DA39" s="640"/>
      <c r="DB39" s="640"/>
      <c r="DC39" s="644"/>
      <c r="DD39" s="619">
        <v>9198729</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c r="B40" s="607" t="s">
        <v>330</v>
      </c>
      <c r="C40" s="608"/>
      <c r="D40" s="608"/>
      <c r="E40" s="608"/>
      <c r="F40" s="608"/>
      <c r="G40" s="608"/>
      <c r="H40" s="608"/>
      <c r="I40" s="608"/>
      <c r="J40" s="608"/>
      <c r="K40" s="608"/>
      <c r="L40" s="608"/>
      <c r="M40" s="608"/>
      <c r="N40" s="608"/>
      <c r="O40" s="608"/>
      <c r="P40" s="608"/>
      <c r="Q40" s="609"/>
      <c r="R40" s="610">
        <v>241300</v>
      </c>
      <c r="S40" s="611"/>
      <c r="T40" s="611"/>
      <c r="U40" s="611"/>
      <c r="V40" s="611"/>
      <c r="W40" s="611"/>
      <c r="X40" s="611"/>
      <c r="Y40" s="612"/>
      <c r="Z40" s="613">
        <v>0.4</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102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353630</v>
      </c>
      <c r="CS40" s="611"/>
      <c r="CT40" s="611"/>
      <c r="CU40" s="611"/>
      <c r="CV40" s="611"/>
      <c r="CW40" s="611"/>
      <c r="CX40" s="611"/>
      <c r="CY40" s="612"/>
      <c r="CZ40" s="615">
        <v>0.6</v>
      </c>
      <c r="DA40" s="640"/>
      <c r="DB40" s="640"/>
      <c r="DC40" s="644"/>
      <c r="DD40" s="619">
        <v>12130</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c r="B41" s="631" t="s">
        <v>335</v>
      </c>
      <c r="C41" s="632"/>
      <c r="D41" s="632"/>
      <c r="E41" s="632"/>
      <c r="F41" s="632"/>
      <c r="G41" s="632"/>
      <c r="H41" s="632"/>
      <c r="I41" s="632"/>
      <c r="J41" s="632"/>
      <c r="K41" s="632"/>
      <c r="L41" s="632"/>
      <c r="M41" s="632"/>
      <c r="N41" s="632"/>
      <c r="O41" s="632"/>
      <c r="P41" s="632"/>
      <c r="Q41" s="633"/>
      <c r="R41" s="682">
        <v>64654974</v>
      </c>
      <c r="S41" s="683"/>
      <c r="T41" s="683"/>
      <c r="U41" s="683"/>
      <c r="V41" s="683"/>
      <c r="W41" s="683"/>
      <c r="X41" s="683"/>
      <c r="Y41" s="687"/>
      <c r="Z41" s="688">
        <v>100</v>
      </c>
      <c r="AA41" s="688"/>
      <c r="AB41" s="688"/>
      <c r="AC41" s="688"/>
      <c r="AD41" s="689">
        <v>27430904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1194208</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339</v>
      </c>
      <c r="AR42" s="680"/>
      <c r="AS42" s="680"/>
      <c r="AT42" s="680"/>
      <c r="AU42" s="680"/>
      <c r="AV42" s="680"/>
      <c r="AW42" s="680"/>
      <c r="AX42" s="680"/>
      <c r="AY42" s="681"/>
      <c r="AZ42" s="682">
        <v>3047902</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428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9747186</v>
      </c>
      <c r="CS42" s="642"/>
      <c r="CT42" s="642"/>
      <c r="CU42" s="642"/>
      <c r="CV42" s="642"/>
      <c r="CW42" s="642"/>
      <c r="CX42" s="642"/>
      <c r="CY42" s="643"/>
      <c r="CZ42" s="615">
        <v>15.5</v>
      </c>
      <c r="DA42" s="640"/>
      <c r="DB42" s="640"/>
      <c r="DC42" s="644"/>
      <c r="DD42" s="619">
        <v>1187080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208" t="s">
        <v>342</v>
      </c>
      <c r="CD43" s="607" t="s">
        <v>343</v>
      </c>
      <c r="CE43" s="608"/>
      <c r="CF43" s="608"/>
      <c r="CG43" s="608"/>
      <c r="CH43" s="608"/>
      <c r="CI43" s="608"/>
      <c r="CJ43" s="608"/>
      <c r="CK43" s="608"/>
      <c r="CL43" s="608"/>
      <c r="CM43" s="608"/>
      <c r="CN43" s="608"/>
      <c r="CO43" s="608"/>
      <c r="CP43" s="608"/>
      <c r="CQ43" s="609"/>
      <c r="CR43" s="610">
        <v>154565</v>
      </c>
      <c r="CS43" s="642"/>
      <c r="CT43" s="642"/>
      <c r="CU43" s="642"/>
      <c r="CV43" s="642"/>
      <c r="CW43" s="642"/>
      <c r="CX43" s="642"/>
      <c r="CY43" s="643"/>
      <c r="CZ43" s="615">
        <v>0.2</v>
      </c>
      <c r="DA43" s="640"/>
      <c r="DB43" s="640"/>
      <c r="DC43" s="644"/>
      <c r="DD43" s="619">
        <v>154565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9747186</v>
      </c>
      <c r="CS44" s="611"/>
      <c r="CT44" s="611"/>
      <c r="CU44" s="611"/>
      <c r="CV44" s="611"/>
      <c r="CW44" s="611"/>
      <c r="CX44" s="611"/>
      <c r="CY44" s="612"/>
      <c r="CZ44" s="615">
        <v>15.5</v>
      </c>
      <c r="DA44" s="616"/>
      <c r="DB44" s="616"/>
      <c r="DC44" s="622"/>
      <c r="DD44" s="619">
        <v>1187080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3664521</v>
      </c>
      <c r="CS45" s="642"/>
      <c r="CT45" s="642"/>
      <c r="CU45" s="642"/>
      <c r="CV45" s="642"/>
      <c r="CW45" s="642"/>
      <c r="CX45" s="642"/>
      <c r="CY45" s="643"/>
      <c r="CZ45" s="615">
        <v>5.8</v>
      </c>
      <c r="DA45" s="640"/>
      <c r="DB45" s="640"/>
      <c r="DC45" s="644"/>
      <c r="DD45" s="619">
        <v>92395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19"/>
      <c r="CD46" s="648"/>
      <c r="CE46" s="649"/>
      <c r="CF46" s="607" t="s">
        <v>348</v>
      </c>
      <c r="CG46" s="608"/>
      <c r="CH46" s="608"/>
      <c r="CI46" s="608"/>
      <c r="CJ46" s="608"/>
      <c r="CK46" s="608"/>
      <c r="CL46" s="608"/>
      <c r="CM46" s="608"/>
      <c r="CN46" s="608"/>
      <c r="CO46" s="608"/>
      <c r="CP46" s="608"/>
      <c r="CQ46" s="609"/>
      <c r="CR46" s="610">
        <v>5994786</v>
      </c>
      <c r="CS46" s="611"/>
      <c r="CT46" s="611"/>
      <c r="CU46" s="611"/>
      <c r="CV46" s="611"/>
      <c r="CW46" s="611"/>
      <c r="CX46" s="611"/>
      <c r="CY46" s="612"/>
      <c r="CZ46" s="615">
        <v>9.5</v>
      </c>
      <c r="DA46" s="616"/>
      <c r="DB46" s="616"/>
      <c r="DC46" s="622"/>
      <c r="DD46" s="619">
        <v>1079656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19"/>
      <c r="CD47" s="648"/>
      <c r="CE47" s="649"/>
      <c r="CF47" s="607" t="s">
        <v>349</v>
      </c>
      <c r="CG47" s="608"/>
      <c r="CH47" s="608"/>
      <c r="CI47" s="608"/>
      <c r="CJ47" s="608"/>
      <c r="CK47" s="608"/>
      <c r="CL47" s="608"/>
      <c r="CM47" s="608"/>
      <c r="CN47" s="608"/>
      <c r="CO47" s="608"/>
      <c r="CP47" s="608"/>
      <c r="CQ47" s="609"/>
      <c r="CR47" s="610" t="s">
        <v>121</v>
      </c>
      <c r="CS47" s="642"/>
      <c r="CT47" s="642"/>
      <c r="CU47" s="642"/>
      <c r="CV47" s="642"/>
      <c r="CW47" s="642"/>
      <c r="CX47" s="642"/>
      <c r="CY47" s="643"/>
      <c r="CZ47" s="615" t="s">
        <v>121</v>
      </c>
      <c r="DA47" s="640"/>
      <c r="DB47" s="640"/>
      <c r="DC47" s="644"/>
      <c r="DD47" s="619" t="s">
        <v>121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c r="B48" s="219"/>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19"/>
      <c r="CD49" s="631" t="s">
        <v>351</v>
      </c>
      <c r="CE49" s="632"/>
      <c r="CF49" s="632"/>
      <c r="CG49" s="632"/>
      <c r="CH49" s="632"/>
      <c r="CI49" s="632"/>
      <c r="CJ49" s="632"/>
      <c r="CK49" s="632"/>
      <c r="CL49" s="632"/>
      <c r="CM49" s="632"/>
      <c r="CN49" s="632"/>
      <c r="CO49" s="632"/>
      <c r="CP49" s="632"/>
      <c r="CQ49" s="633"/>
      <c r="CR49" s="682">
        <v>62843811</v>
      </c>
      <c r="CS49" s="669"/>
      <c r="CT49" s="669"/>
      <c r="CU49" s="669"/>
      <c r="CV49" s="669"/>
      <c r="CW49" s="669"/>
      <c r="CX49" s="669"/>
      <c r="CY49" s="698"/>
      <c r="CZ49" s="690">
        <v>100</v>
      </c>
      <c r="DA49" s="699"/>
      <c r="DB49" s="699"/>
      <c r="DC49" s="700"/>
      <c r="DD49" s="701">
        <v>41776389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x6MVAIz1lnAvoavrGVjIq72ygHc79abHEtRNpULXwzBdoXHKXurvSCpibkDMUygUHNxPj0MOmeAhttV4OULjA==" saltValue="fH33J5InQnSRXAgz9Z14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25" customWidth="1"/>
    <col min="131" max="131" width="1.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c r="A7" s="230">
        <v>1</v>
      </c>
      <c r="B7" s="736" t="s">
        <v>374</v>
      </c>
      <c r="C7" s="737"/>
      <c r="D7" s="737"/>
      <c r="E7" s="737"/>
      <c r="F7" s="737"/>
      <c r="G7" s="737"/>
      <c r="H7" s="737"/>
      <c r="I7" s="737"/>
      <c r="J7" s="737"/>
      <c r="K7" s="737"/>
      <c r="L7" s="737"/>
      <c r="M7" s="737"/>
      <c r="N7" s="737"/>
      <c r="O7" s="737"/>
      <c r="P7" s="738"/>
      <c r="Q7" s="739">
        <v>64655</v>
      </c>
      <c r="R7" s="740"/>
      <c r="S7" s="740"/>
      <c r="T7" s="740"/>
      <c r="U7" s="740"/>
      <c r="V7" s="740">
        <v>62844</v>
      </c>
      <c r="W7" s="740"/>
      <c r="X7" s="740"/>
      <c r="Y7" s="740"/>
      <c r="Z7" s="740"/>
      <c r="AA7" s="740">
        <v>1811</v>
      </c>
      <c r="AB7" s="740"/>
      <c r="AC7" s="740"/>
      <c r="AD7" s="740"/>
      <c r="AE7" s="741"/>
      <c r="AF7" s="742">
        <v>677</v>
      </c>
      <c r="AG7" s="743"/>
      <c r="AH7" s="743"/>
      <c r="AI7" s="743"/>
      <c r="AJ7" s="744"/>
      <c r="AK7" s="745">
        <v>4855</v>
      </c>
      <c r="AL7" s="746"/>
      <c r="AM7" s="746"/>
      <c r="AN7" s="746"/>
      <c r="AO7" s="746"/>
      <c r="AP7" s="746">
        <v>57169</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t="s">
        <v>551</v>
      </c>
      <c r="BS7" s="733" t="s">
        <v>550</v>
      </c>
      <c r="BT7" s="734"/>
      <c r="BU7" s="734"/>
      <c r="BV7" s="734"/>
      <c r="BW7" s="734"/>
      <c r="BX7" s="734"/>
      <c r="BY7" s="734"/>
      <c r="BZ7" s="734"/>
      <c r="CA7" s="734"/>
      <c r="CB7" s="734"/>
      <c r="CC7" s="734"/>
      <c r="CD7" s="734"/>
      <c r="CE7" s="734"/>
      <c r="CF7" s="734"/>
      <c r="CG7" s="749"/>
      <c r="CH7" s="730">
        <v>0</v>
      </c>
      <c r="CI7" s="731"/>
      <c r="CJ7" s="731"/>
      <c r="CK7" s="731"/>
      <c r="CL7" s="732"/>
      <c r="CM7" s="730">
        <v>224</v>
      </c>
      <c r="CN7" s="731"/>
      <c r="CO7" s="731"/>
      <c r="CP7" s="731"/>
      <c r="CQ7" s="732"/>
      <c r="CR7" s="730">
        <v>5</v>
      </c>
      <c r="CS7" s="731"/>
      <c r="CT7" s="731"/>
      <c r="CU7" s="731"/>
      <c r="CV7" s="732"/>
      <c r="CW7" s="730" t="s">
        <v>556</v>
      </c>
      <c r="CX7" s="731"/>
      <c r="CY7" s="731"/>
      <c r="CZ7" s="731"/>
      <c r="DA7" s="732"/>
      <c r="DB7" s="730">
        <v>282</v>
      </c>
      <c r="DC7" s="731"/>
      <c r="DD7" s="731"/>
      <c r="DE7" s="731"/>
      <c r="DF7" s="732"/>
      <c r="DG7" s="730" t="s">
        <v>489</v>
      </c>
      <c r="DH7" s="731"/>
      <c r="DI7" s="731"/>
      <c r="DJ7" s="731"/>
      <c r="DK7" s="732"/>
      <c r="DL7" s="730" t="s">
        <v>489</v>
      </c>
      <c r="DM7" s="731"/>
      <c r="DN7" s="731"/>
      <c r="DO7" s="731"/>
      <c r="DP7" s="732"/>
      <c r="DQ7" s="730" t="s">
        <v>489</v>
      </c>
      <c r="DR7" s="731"/>
      <c r="DS7" s="731"/>
      <c r="DT7" s="731"/>
      <c r="DU7" s="732"/>
      <c r="DV7" s="733"/>
      <c r="DW7" s="734"/>
      <c r="DX7" s="734"/>
      <c r="DY7" s="734"/>
      <c r="DZ7" s="735"/>
      <c r="EA7" s="228"/>
    </row>
    <row r="8" spans="1:131" s="229" customFormat="1" ht="26.25" customHeight="1">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552</v>
      </c>
      <c r="BT8" s="761"/>
      <c r="BU8" s="761"/>
      <c r="BV8" s="761"/>
      <c r="BW8" s="761"/>
      <c r="BX8" s="761"/>
      <c r="BY8" s="761"/>
      <c r="BZ8" s="761"/>
      <c r="CA8" s="761"/>
      <c r="CB8" s="761"/>
      <c r="CC8" s="761"/>
      <c r="CD8" s="761"/>
      <c r="CE8" s="761"/>
      <c r="CF8" s="761"/>
      <c r="CG8" s="762"/>
      <c r="CH8" s="763">
        <v>-20</v>
      </c>
      <c r="CI8" s="764"/>
      <c r="CJ8" s="764"/>
      <c r="CK8" s="764"/>
      <c r="CL8" s="765"/>
      <c r="CM8" s="763">
        <v>143</v>
      </c>
      <c r="CN8" s="764"/>
      <c r="CO8" s="764"/>
      <c r="CP8" s="764"/>
      <c r="CQ8" s="765"/>
      <c r="CR8" s="763">
        <v>5</v>
      </c>
      <c r="CS8" s="764"/>
      <c r="CT8" s="764"/>
      <c r="CU8" s="764"/>
      <c r="CV8" s="765"/>
      <c r="CW8" s="763" t="s">
        <v>556</v>
      </c>
      <c r="CX8" s="764"/>
      <c r="CY8" s="764"/>
      <c r="CZ8" s="764"/>
      <c r="DA8" s="765"/>
      <c r="DB8" s="763" t="s">
        <v>489</v>
      </c>
      <c r="DC8" s="764"/>
      <c r="DD8" s="764"/>
      <c r="DE8" s="764"/>
      <c r="DF8" s="765"/>
      <c r="DG8" s="763" t="s">
        <v>489</v>
      </c>
      <c r="DH8" s="764"/>
      <c r="DI8" s="764"/>
      <c r="DJ8" s="764"/>
      <c r="DK8" s="765"/>
      <c r="DL8" s="763" t="s">
        <v>489</v>
      </c>
      <c r="DM8" s="764"/>
      <c r="DN8" s="764"/>
      <c r="DO8" s="764"/>
      <c r="DP8" s="765"/>
      <c r="DQ8" s="763" t="s">
        <v>489</v>
      </c>
      <c r="DR8" s="764"/>
      <c r="DS8" s="764"/>
      <c r="DT8" s="764"/>
      <c r="DU8" s="765"/>
      <c r="DV8" s="760"/>
      <c r="DW8" s="761"/>
      <c r="DX8" s="761"/>
      <c r="DY8" s="761"/>
      <c r="DZ8" s="766"/>
      <c r="EA8" s="228"/>
    </row>
    <row r="9" spans="1:131" s="229" customFormat="1" ht="26.25" customHeight="1">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553</v>
      </c>
      <c r="BT9" s="761"/>
      <c r="BU9" s="761"/>
      <c r="BV9" s="761"/>
      <c r="BW9" s="761"/>
      <c r="BX9" s="761"/>
      <c r="BY9" s="761"/>
      <c r="BZ9" s="761"/>
      <c r="CA9" s="761"/>
      <c r="CB9" s="761"/>
      <c r="CC9" s="761"/>
      <c r="CD9" s="761"/>
      <c r="CE9" s="761"/>
      <c r="CF9" s="761"/>
      <c r="CG9" s="762"/>
      <c r="CH9" s="763">
        <v>2</v>
      </c>
      <c r="CI9" s="764"/>
      <c r="CJ9" s="764"/>
      <c r="CK9" s="764"/>
      <c r="CL9" s="765"/>
      <c r="CM9" s="763">
        <v>46</v>
      </c>
      <c r="CN9" s="764"/>
      <c r="CO9" s="764"/>
      <c r="CP9" s="764"/>
      <c r="CQ9" s="765"/>
      <c r="CR9" s="763">
        <v>20</v>
      </c>
      <c r="CS9" s="764"/>
      <c r="CT9" s="764"/>
      <c r="CU9" s="764"/>
      <c r="CV9" s="765"/>
      <c r="CW9" s="763">
        <v>35</v>
      </c>
      <c r="CX9" s="764"/>
      <c r="CY9" s="764"/>
      <c r="CZ9" s="764"/>
      <c r="DA9" s="765"/>
      <c r="DB9" s="763" t="s">
        <v>489</v>
      </c>
      <c r="DC9" s="764"/>
      <c r="DD9" s="764"/>
      <c r="DE9" s="764"/>
      <c r="DF9" s="765"/>
      <c r="DG9" s="763" t="s">
        <v>489</v>
      </c>
      <c r="DH9" s="764"/>
      <c r="DI9" s="764"/>
      <c r="DJ9" s="764"/>
      <c r="DK9" s="765"/>
      <c r="DL9" s="763" t="s">
        <v>489</v>
      </c>
      <c r="DM9" s="764"/>
      <c r="DN9" s="764"/>
      <c r="DO9" s="764"/>
      <c r="DP9" s="765"/>
      <c r="DQ9" s="763" t="s">
        <v>489</v>
      </c>
      <c r="DR9" s="764"/>
      <c r="DS9" s="764"/>
      <c r="DT9" s="764"/>
      <c r="DU9" s="765"/>
      <c r="DV9" s="760"/>
      <c r="DW9" s="761"/>
      <c r="DX9" s="761"/>
      <c r="DY9" s="761"/>
      <c r="DZ9" s="766"/>
      <c r="EA9" s="228"/>
    </row>
    <row r="10" spans="1:131" s="229" customFormat="1" ht="26.25" customHeight="1">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554</v>
      </c>
      <c r="BT10" s="761"/>
      <c r="BU10" s="761"/>
      <c r="BV10" s="761"/>
      <c r="BW10" s="761"/>
      <c r="BX10" s="761"/>
      <c r="BY10" s="761"/>
      <c r="BZ10" s="761"/>
      <c r="CA10" s="761"/>
      <c r="CB10" s="761"/>
      <c r="CC10" s="761"/>
      <c r="CD10" s="761"/>
      <c r="CE10" s="761"/>
      <c r="CF10" s="761"/>
      <c r="CG10" s="762"/>
      <c r="CH10" s="763">
        <v>10</v>
      </c>
      <c r="CI10" s="764"/>
      <c r="CJ10" s="764"/>
      <c r="CK10" s="764"/>
      <c r="CL10" s="765"/>
      <c r="CM10" s="763">
        <v>187</v>
      </c>
      <c r="CN10" s="764"/>
      <c r="CO10" s="764"/>
      <c r="CP10" s="764"/>
      <c r="CQ10" s="765"/>
      <c r="CR10" s="763">
        <v>30</v>
      </c>
      <c r="CS10" s="764"/>
      <c r="CT10" s="764"/>
      <c r="CU10" s="764"/>
      <c r="CV10" s="765"/>
      <c r="CW10" s="763" t="s">
        <v>556</v>
      </c>
      <c r="CX10" s="764"/>
      <c r="CY10" s="764"/>
      <c r="CZ10" s="764"/>
      <c r="DA10" s="765"/>
      <c r="DB10" s="763" t="s">
        <v>489</v>
      </c>
      <c r="DC10" s="764"/>
      <c r="DD10" s="764"/>
      <c r="DE10" s="764"/>
      <c r="DF10" s="765"/>
      <c r="DG10" s="763" t="s">
        <v>489</v>
      </c>
      <c r="DH10" s="764"/>
      <c r="DI10" s="764"/>
      <c r="DJ10" s="764"/>
      <c r="DK10" s="765"/>
      <c r="DL10" s="763" t="s">
        <v>489</v>
      </c>
      <c r="DM10" s="764"/>
      <c r="DN10" s="764"/>
      <c r="DO10" s="764"/>
      <c r="DP10" s="765"/>
      <c r="DQ10" s="763" t="s">
        <v>489</v>
      </c>
      <c r="DR10" s="764"/>
      <c r="DS10" s="764"/>
      <c r="DT10" s="764"/>
      <c r="DU10" s="765"/>
      <c r="DV10" s="760"/>
      <c r="DW10" s="761"/>
      <c r="DX10" s="761"/>
      <c r="DY10" s="761"/>
      <c r="DZ10" s="766"/>
      <c r="EA10" s="228"/>
    </row>
    <row r="11" spans="1:131" s="229" customFormat="1" ht="26.25" customHeight="1">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t="s">
        <v>555</v>
      </c>
      <c r="BT11" s="761"/>
      <c r="BU11" s="761"/>
      <c r="BV11" s="761"/>
      <c r="BW11" s="761"/>
      <c r="BX11" s="761"/>
      <c r="BY11" s="761"/>
      <c r="BZ11" s="761"/>
      <c r="CA11" s="761"/>
      <c r="CB11" s="761"/>
      <c r="CC11" s="761"/>
      <c r="CD11" s="761"/>
      <c r="CE11" s="761"/>
      <c r="CF11" s="761"/>
      <c r="CG11" s="762"/>
      <c r="CH11" s="763">
        <v>15</v>
      </c>
      <c r="CI11" s="764"/>
      <c r="CJ11" s="764"/>
      <c r="CK11" s="764"/>
      <c r="CL11" s="765"/>
      <c r="CM11" s="763">
        <v>752</v>
      </c>
      <c r="CN11" s="764"/>
      <c r="CO11" s="764"/>
      <c r="CP11" s="764"/>
      <c r="CQ11" s="765"/>
      <c r="CR11" s="763">
        <v>140</v>
      </c>
      <c r="CS11" s="764"/>
      <c r="CT11" s="764"/>
      <c r="CU11" s="764"/>
      <c r="CV11" s="765"/>
      <c r="CW11" s="763" t="s">
        <v>556</v>
      </c>
      <c r="CX11" s="764"/>
      <c r="CY11" s="764"/>
      <c r="CZ11" s="764"/>
      <c r="DA11" s="765"/>
      <c r="DB11" s="763" t="s">
        <v>489</v>
      </c>
      <c r="DC11" s="764"/>
      <c r="DD11" s="764"/>
      <c r="DE11" s="764"/>
      <c r="DF11" s="765"/>
      <c r="DG11" s="763" t="s">
        <v>489</v>
      </c>
      <c r="DH11" s="764"/>
      <c r="DI11" s="764"/>
      <c r="DJ11" s="764"/>
      <c r="DK11" s="765"/>
      <c r="DL11" s="763" t="s">
        <v>489</v>
      </c>
      <c r="DM11" s="764"/>
      <c r="DN11" s="764"/>
      <c r="DO11" s="764"/>
      <c r="DP11" s="765"/>
      <c r="DQ11" s="763" t="s">
        <v>489</v>
      </c>
      <c r="DR11" s="764"/>
      <c r="DS11" s="764"/>
      <c r="DT11" s="764"/>
      <c r="DU11" s="765"/>
      <c r="DV11" s="760"/>
      <c r="DW11" s="761"/>
      <c r="DX11" s="761"/>
      <c r="DY11" s="761"/>
      <c r="DZ11" s="766"/>
      <c r="EA11" s="228"/>
    </row>
    <row r="12" spans="1:131" s="229" customFormat="1" ht="26.25" customHeight="1">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c r="A23" s="234" t="s">
        <v>376</v>
      </c>
      <c r="B23" s="776" t="s">
        <v>377</v>
      </c>
      <c r="C23" s="777"/>
      <c r="D23" s="777"/>
      <c r="E23" s="777"/>
      <c r="F23" s="777"/>
      <c r="G23" s="777"/>
      <c r="H23" s="777"/>
      <c r="I23" s="777"/>
      <c r="J23" s="777"/>
      <c r="K23" s="777"/>
      <c r="L23" s="777"/>
      <c r="M23" s="777"/>
      <c r="N23" s="777"/>
      <c r="O23" s="777"/>
      <c r="P23" s="778"/>
      <c r="Q23" s="779">
        <v>64655</v>
      </c>
      <c r="R23" s="780"/>
      <c r="S23" s="780"/>
      <c r="T23" s="780"/>
      <c r="U23" s="780"/>
      <c r="V23" s="780">
        <v>62844</v>
      </c>
      <c r="W23" s="780"/>
      <c r="X23" s="780"/>
      <c r="Y23" s="780"/>
      <c r="Z23" s="780"/>
      <c r="AA23" s="780">
        <v>1811</v>
      </c>
      <c r="AB23" s="780"/>
      <c r="AC23" s="780"/>
      <c r="AD23" s="780"/>
      <c r="AE23" s="781"/>
      <c r="AF23" s="782">
        <v>677</v>
      </c>
      <c r="AG23" s="780"/>
      <c r="AH23" s="780"/>
      <c r="AI23" s="780"/>
      <c r="AJ23" s="783"/>
      <c r="AK23" s="784"/>
      <c r="AL23" s="785"/>
      <c r="AM23" s="785"/>
      <c r="AN23" s="785"/>
      <c r="AO23" s="785"/>
      <c r="AP23" s="780">
        <v>57169</v>
      </c>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c r="A28" s="236">
        <v>1</v>
      </c>
      <c r="B28" s="736" t="s">
        <v>388</v>
      </c>
      <c r="C28" s="737"/>
      <c r="D28" s="737"/>
      <c r="E28" s="737"/>
      <c r="F28" s="737"/>
      <c r="G28" s="737"/>
      <c r="H28" s="737"/>
      <c r="I28" s="737"/>
      <c r="J28" s="737"/>
      <c r="K28" s="737"/>
      <c r="L28" s="737"/>
      <c r="M28" s="737"/>
      <c r="N28" s="737"/>
      <c r="O28" s="737"/>
      <c r="P28" s="738"/>
      <c r="Q28" s="809">
        <v>12606</v>
      </c>
      <c r="R28" s="810"/>
      <c r="S28" s="810"/>
      <c r="T28" s="810"/>
      <c r="U28" s="810"/>
      <c r="V28" s="810">
        <v>11518</v>
      </c>
      <c r="W28" s="810"/>
      <c r="X28" s="810"/>
      <c r="Y28" s="810"/>
      <c r="Z28" s="810"/>
      <c r="AA28" s="810">
        <v>1088</v>
      </c>
      <c r="AB28" s="810"/>
      <c r="AC28" s="810"/>
      <c r="AD28" s="810"/>
      <c r="AE28" s="811"/>
      <c r="AF28" s="812">
        <v>1088</v>
      </c>
      <c r="AG28" s="810"/>
      <c r="AH28" s="810"/>
      <c r="AI28" s="810"/>
      <c r="AJ28" s="813"/>
      <c r="AK28" s="814">
        <v>1192</v>
      </c>
      <c r="AL28" s="815"/>
      <c r="AM28" s="815"/>
      <c r="AN28" s="815"/>
      <c r="AO28" s="815"/>
      <c r="AP28" s="815" t="s">
        <v>489</v>
      </c>
      <c r="AQ28" s="815"/>
      <c r="AR28" s="815"/>
      <c r="AS28" s="815"/>
      <c r="AT28" s="815"/>
      <c r="AU28" s="815" t="s">
        <v>489</v>
      </c>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c r="A29" s="236">
        <v>2</v>
      </c>
      <c r="B29" s="767" t="s">
        <v>389</v>
      </c>
      <c r="C29" s="768"/>
      <c r="D29" s="768"/>
      <c r="E29" s="768"/>
      <c r="F29" s="768"/>
      <c r="G29" s="768"/>
      <c r="H29" s="768"/>
      <c r="I29" s="768"/>
      <c r="J29" s="768"/>
      <c r="K29" s="768"/>
      <c r="L29" s="768"/>
      <c r="M29" s="768"/>
      <c r="N29" s="768"/>
      <c r="O29" s="768"/>
      <c r="P29" s="769"/>
      <c r="Q29" s="770">
        <v>82</v>
      </c>
      <c r="R29" s="771"/>
      <c r="S29" s="771"/>
      <c r="T29" s="771"/>
      <c r="U29" s="771"/>
      <c r="V29" s="771">
        <v>82</v>
      </c>
      <c r="W29" s="771"/>
      <c r="X29" s="771"/>
      <c r="Y29" s="771"/>
      <c r="Z29" s="771"/>
      <c r="AA29" s="771" t="s">
        <v>557</v>
      </c>
      <c r="AB29" s="771"/>
      <c r="AC29" s="771"/>
      <c r="AD29" s="771"/>
      <c r="AE29" s="772"/>
      <c r="AF29" s="773" t="s">
        <v>121</v>
      </c>
      <c r="AG29" s="774"/>
      <c r="AH29" s="774"/>
      <c r="AI29" s="774"/>
      <c r="AJ29" s="775"/>
      <c r="AK29" s="821">
        <v>59</v>
      </c>
      <c r="AL29" s="817"/>
      <c r="AM29" s="817"/>
      <c r="AN29" s="817"/>
      <c r="AO29" s="817"/>
      <c r="AP29" s="817">
        <v>117</v>
      </c>
      <c r="AQ29" s="817"/>
      <c r="AR29" s="817"/>
      <c r="AS29" s="817"/>
      <c r="AT29" s="817"/>
      <c r="AU29" s="817">
        <v>89</v>
      </c>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c r="A30" s="236">
        <v>3</v>
      </c>
      <c r="B30" s="767" t="s">
        <v>390</v>
      </c>
      <c r="C30" s="768"/>
      <c r="D30" s="768"/>
      <c r="E30" s="768"/>
      <c r="F30" s="768"/>
      <c r="G30" s="768"/>
      <c r="H30" s="768"/>
      <c r="I30" s="768"/>
      <c r="J30" s="768"/>
      <c r="K30" s="768"/>
      <c r="L30" s="768"/>
      <c r="M30" s="768"/>
      <c r="N30" s="768"/>
      <c r="O30" s="768"/>
      <c r="P30" s="769"/>
      <c r="Q30" s="770">
        <v>9197</v>
      </c>
      <c r="R30" s="771"/>
      <c r="S30" s="771"/>
      <c r="T30" s="771"/>
      <c r="U30" s="771"/>
      <c r="V30" s="771">
        <v>8931</v>
      </c>
      <c r="W30" s="771"/>
      <c r="X30" s="771"/>
      <c r="Y30" s="771"/>
      <c r="Z30" s="771"/>
      <c r="AA30" s="771">
        <v>266</v>
      </c>
      <c r="AB30" s="771"/>
      <c r="AC30" s="771"/>
      <c r="AD30" s="771"/>
      <c r="AE30" s="772"/>
      <c r="AF30" s="773">
        <v>266</v>
      </c>
      <c r="AG30" s="774"/>
      <c r="AH30" s="774"/>
      <c r="AI30" s="774"/>
      <c r="AJ30" s="775"/>
      <c r="AK30" s="821">
        <v>1504</v>
      </c>
      <c r="AL30" s="817"/>
      <c r="AM30" s="817"/>
      <c r="AN30" s="817"/>
      <c r="AO30" s="817"/>
      <c r="AP30" s="817" t="s">
        <v>489</v>
      </c>
      <c r="AQ30" s="817"/>
      <c r="AR30" s="817"/>
      <c r="AS30" s="817"/>
      <c r="AT30" s="817"/>
      <c r="AU30" s="817" t="s">
        <v>489</v>
      </c>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c r="A31" s="236">
        <v>4</v>
      </c>
      <c r="B31" s="767" t="s">
        <v>391</v>
      </c>
      <c r="C31" s="768"/>
      <c r="D31" s="768"/>
      <c r="E31" s="768"/>
      <c r="F31" s="768"/>
      <c r="G31" s="768"/>
      <c r="H31" s="768"/>
      <c r="I31" s="768"/>
      <c r="J31" s="768"/>
      <c r="K31" s="768"/>
      <c r="L31" s="768"/>
      <c r="M31" s="768"/>
      <c r="N31" s="768"/>
      <c r="O31" s="768"/>
      <c r="P31" s="769"/>
      <c r="Q31" s="770">
        <v>1730</v>
      </c>
      <c r="R31" s="771"/>
      <c r="S31" s="771"/>
      <c r="T31" s="771"/>
      <c r="U31" s="771"/>
      <c r="V31" s="771">
        <v>1724</v>
      </c>
      <c r="W31" s="771"/>
      <c r="X31" s="771"/>
      <c r="Y31" s="771"/>
      <c r="Z31" s="771"/>
      <c r="AA31" s="771">
        <v>6</v>
      </c>
      <c r="AB31" s="771"/>
      <c r="AC31" s="771"/>
      <c r="AD31" s="771"/>
      <c r="AE31" s="772"/>
      <c r="AF31" s="773">
        <v>6</v>
      </c>
      <c r="AG31" s="774"/>
      <c r="AH31" s="774"/>
      <c r="AI31" s="774"/>
      <c r="AJ31" s="775"/>
      <c r="AK31" s="821">
        <v>365</v>
      </c>
      <c r="AL31" s="817"/>
      <c r="AM31" s="817"/>
      <c r="AN31" s="817"/>
      <c r="AO31" s="817"/>
      <c r="AP31" s="817" t="s">
        <v>489</v>
      </c>
      <c r="AQ31" s="817"/>
      <c r="AR31" s="817"/>
      <c r="AS31" s="817"/>
      <c r="AT31" s="817"/>
      <c r="AU31" s="817" t="s">
        <v>489</v>
      </c>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c r="A32" s="236">
        <v>5</v>
      </c>
      <c r="B32" s="767" t="s">
        <v>392</v>
      </c>
      <c r="C32" s="768"/>
      <c r="D32" s="768"/>
      <c r="E32" s="768"/>
      <c r="F32" s="768"/>
      <c r="G32" s="768"/>
      <c r="H32" s="768"/>
      <c r="I32" s="768"/>
      <c r="J32" s="768"/>
      <c r="K32" s="768"/>
      <c r="L32" s="768"/>
      <c r="M32" s="768"/>
      <c r="N32" s="768"/>
      <c r="O32" s="768"/>
      <c r="P32" s="769"/>
      <c r="Q32" s="770">
        <v>109</v>
      </c>
      <c r="R32" s="771"/>
      <c r="S32" s="771"/>
      <c r="T32" s="771"/>
      <c r="U32" s="771"/>
      <c r="V32" s="771">
        <v>109</v>
      </c>
      <c r="W32" s="771"/>
      <c r="X32" s="771"/>
      <c r="Y32" s="771"/>
      <c r="Z32" s="771"/>
      <c r="AA32" s="771" t="s">
        <v>557</v>
      </c>
      <c r="AB32" s="771"/>
      <c r="AC32" s="771"/>
      <c r="AD32" s="771"/>
      <c r="AE32" s="772"/>
      <c r="AF32" s="773" t="s">
        <v>121</v>
      </c>
      <c r="AG32" s="774"/>
      <c r="AH32" s="774"/>
      <c r="AI32" s="774"/>
      <c r="AJ32" s="775"/>
      <c r="AK32" s="821">
        <v>49</v>
      </c>
      <c r="AL32" s="817"/>
      <c r="AM32" s="817"/>
      <c r="AN32" s="817"/>
      <c r="AO32" s="817"/>
      <c r="AP32" s="817" t="s">
        <v>489</v>
      </c>
      <c r="AQ32" s="817"/>
      <c r="AR32" s="817"/>
      <c r="AS32" s="817"/>
      <c r="AT32" s="817"/>
      <c r="AU32" s="817" t="s">
        <v>489</v>
      </c>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c r="A33" s="236">
        <v>6</v>
      </c>
      <c r="B33" s="767" t="s">
        <v>393</v>
      </c>
      <c r="C33" s="768"/>
      <c r="D33" s="768"/>
      <c r="E33" s="768"/>
      <c r="F33" s="768"/>
      <c r="G33" s="768"/>
      <c r="H33" s="768"/>
      <c r="I33" s="768"/>
      <c r="J33" s="768"/>
      <c r="K33" s="768"/>
      <c r="L33" s="768"/>
      <c r="M33" s="768"/>
      <c r="N33" s="768"/>
      <c r="O33" s="768"/>
      <c r="P33" s="769"/>
      <c r="Q33" s="770">
        <v>124</v>
      </c>
      <c r="R33" s="771"/>
      <c r="S33" s="771"/>
      <c r="T33" s="771"/>
      <c r="U33" s="771"/>
      <c r="V33" s="771">
        <v>121</v>
      </c>
      <c r="W33" s="771"/>
      <c r="X33" s="771"/>
      <c r="Y33" s="771"/>
      <c r="Z33" s="771"/>
      <c r="AA33" s="771">
        <v>3</v>
      </c>
      <c r="AB33" s="771"/>
      <c r="AC33" s="771"/>
      <c r="AD33" s="771"/>
      <c r="AE33" s="772"/>
      <c r="AF33" s="773">
        <v>3</v>
      </c>
      <c r="AG33" s="774"/>
      <c r="AH33" s="774"/>
      <c r="AI33" s="774"/>
      <c r="AJ33" s="775"/>
      <c r="AK33" s="821" t="s">
        <v>557</v>
      </c>
      <c r="AL33" s="817"/>
      <c r="AM33" s="817"/>
      <c r="AN33" s="817"/>
      <c r="AO33" s="817"/>
      <c r="AP33" s="817">
        <v>22</v>
      </c>
      <c r="AQ33" s="817"/>
      <c r="AR33" s="817"/>
      <c r="AS33" s="817"/>
      <c r="AT33" s="817"/>
      <c r="AU33" s="817" t="s">
        <v>489</v>
      </c>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c r="A34" s="236">
        <v>7</v>
      </c>
      <c r="B34" s="767" t="s">
        <v>394</v>
      </c>
      <c r="C34" s="768"/>
      <c r="D34" s="768"/>
      <c r="E34" s="768"/>
      <c r="F34" s="768"/>
      <c r="G34" s="768"/>
      <c r="H34" s="768"/>
      <c r="I34" s="768"/>
      <c r="J34" s="768"/>
      <c r="K34" s="768"/>
      <c r="L34" s="768"/>
      <c r="M34" s="768"/>
      <c r="N34" s="768"/>
      <c r="O34" s="768"/>
      <c r="P34" s="769"/>
      <c r="Q34" s="770">
        <v>140238</v>
      </c>
      <c r="R34" s="771"/>
      <c r="S34" s="771"/>
      <c r="T34" s="771"/>
      <c r="U34" s="771"/>
      <c r="V34" s="771">
        <v>132333</v>
      </c>
      <c r="W34" s="771"/>
      <c r="X34" s="771"/>
      <c r="Y34" s="771"/>
      <c r="Z34" s="771"/>
      <c r="AA34" s="771">
        <v>7905</v>
      </c>
      <c r="AB34" s="771"/>
      <c r="AC34" s="771"/>
      <c r="AD34" s="771"/>
      <c r="AE34" s="772"/>
      <c r="AF34" s="773">
        <v>43081</v>
      </c>
      <c r="AG34" s="774"/>
      <c r="AH34" s="774"/>
      <c r="AI34" s="774"/>
      <c r="AJ34" s="775"/>
      <c r="AK34" s="821" t="s">
        <v>557</v>
      </c>
      <c r="AL34" s="817"/>
      <c r="AM34" s="817"/>
      <c r="AN34" s="817"/>
      <c r="AO34" s="817"/>
      <c r="AP34" s="817" t="s">
        <v>489</v>
      </c>
      <c r="AQ34" s="817"/>
      <c r="AR34" s="817"/>
      <c r="AS34" s="817"/>
      <c r="AT34" s="817"/>
      <c r="AU34" s="817" t="s">
        <v>489</v>
      </c>
      <c r="AV34" s="817"/>
      <c r="AW34" s="817"/>
      <c r="AX34" s="817"/>
      <c r="AY34" s="817"/>
      <c r="AZ34" s="818" t="s">
        <v>557</v>
      </c>
      <c r="BA34" s="818"/>
      <c r="BB34" s="818"/>
      <c r="BC34" s="818"/>
      <c r="BD34" s="818"/>
      <c r="BE34" s="819" t="s">
        <v>395</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c r="A35" s="236">
        <v>8</v>
      </c>
      <c r="B35" s="767" t="s">
        <v>396</v>
      </c>
      <c r="C35" s="768"/>
      <c r="D35" s="768"/>
      <c r="E35" s="768"/>
      <c r="F35" s="768"/>
      <c r="G35" s="768"/>
      <c r="H35" s="768"/>
      <c r="I35" s="768"/>
      <c r="J35" s="768"/>
      <c r="K35" s="768"/>
      <c r="L35" s="768"/>
      <c r="M35" s="768"/>
      <c r="N35" s="768"/>
      <c r="O35" s="768"/>
      <c r="P35" s="769"/>
      <c r="Q35" s="770">
        <v>2617</v>
      </c>
      <c r="R35" s="771"/>
      <c r="S35" s="771"/>
      <c r="T35" s="771"/>
      <c r="U35" s="771"/>
      <c r="V35" s="771">
        <v>2448</v>
      </c>
      <c r="W35" s="771"/>
      <c r="X35" s="771"/>
      <c r="Y35" s="771"/>
      <c r="Z35" s="771"/>
      <c r="AA35" s="771">
        <v>169</v>
      </c>
      <c r="AB35" s="771"/>
      <c r="AC35" s="771"/>
      <c r="AD35" s="771"/>
      <c r="AE35" s="772"/>
      <c r="AF35" s="773">
        <v>858</v>
      </c>
      <c r="AG35" s="774"/>
      <c r="AH35" s="774"/>
      <c r="AI35" s="774"/>
      <c r="AJ35" s="775"/>
      <c r="AK35" s="821">
        <v>892</v>
      </c>
      <c r="AL35" s="817"/>
      <c r="AM35" s="817"/>
      <c r="AN35" s="817"/>
      <c r="AO35" s="817"/>
      <c r="AP35" s="817">
        <v>16355</v>
      </c>
      <c r="AQ35" s="817"/>
      <c r="AR35" s="817"/>
      <c r="AS35" s="817"/>
      <c r="AT35" s="817"/>
      <c r="AU35" s="817">
        <v>9142</v>
      </c>
      <c r="AV35" s="817"/>
      <c r="AW35" s="817"/>
      <c r="AX35" s="817"/>
      <c r="AY35" s="817"/>
      <c r="AZ35" s="818" t="s">
        <v>557</v>
      </c>
      <c r="BA35" s="818"/>
      <c r="BB35" s="818"/>
      <c r="BC35" s="818"/>
      <c r="BD35" s="818"/>
      <c r="BE35" s="819" t="s">
        <v>395</v>
      </c>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c r="A63" s="234"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45302</v>
      </c>
      <c r="AG63" s="831"/>
      <c r="AH63" s="831"/>
      <c r="AI63" s="831"/>
      <c r="AJ63" s="832"/>
      <c r="AK63" s="833"/>
      <c r="AL63" s="828"/>
      <c r="AM63" s="828"/>
      <c r="AN63" s="828"/>
      <c r="AO63" s="828"/>
      <c r="AP63" s="831">
        <v>16494</v>
      </c>
      <c r="AQ63" s="831"/>
      <c r="AR63" s="831"/>
      <c r="AS63" s="831"/>
      <c r="AT63" s="831"/>
      <c r="AU63" s="831">
        <v>9231</v>
      </c>
      <c r="AV63" s="831"/>
      <c r="AW63" s="831"/>
      <c r="AX63" s="831"/>
      <c r="AY63" s="831"/>
      <c r="AZ63" s="835"/>
      <c r="BA63" s="835"/>
      <c r="BB63" s="835"/>
      <c r="BC63" s="835"/>
      <c r="BD63" s="835"/>
      <c r="BE63" s="836"/>
      <c r="BF63" s="836"/>
      <c r="BG63" s="836"/>
      <c r="BH63" s="836"/>
      <c r="BI63" s="837"/>
      <c r="BJ63" s="838" t="s">
        <v>121</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c r="A68" s="230">
        <v>1</v>
      </c>
      <c r="B68" s="856" t="s">
        <v>558</v>
      </c>
      <c r="C68" s="857"/>
      <c r="D68" s="857"/>
      <c r="E68" s="857"/>
      <c r="F68" s="857"/>
      <c r="G68" s="857"/>
      <c r="H68" s="857"/>
      <c r="I68" s="857"/>
      <c r="J68" s="857"/>
      <c r="K68" s="857"/>
      <c r="L68" s="857"/>
      <c r="M68" s="857"/>
      <c r="N68" s="857"/>
      <c r="O68" s="857"/>
      <c r="P68" s="858"/>
      <c r="Q68" s="859">
        <v>1339</v>
      </c>
      <c r="R68" s="853"/>
      <c r="S68" s="853"/>
      <c r="T68" s="853"/>
      <c r="U68" s="853"/>
      <c r="V68" s="853">
        <v>1305</v>
      </c>
      <c r="W68" s="853"/>
      <c r="X68" s="853"/>
      <c r="Y68" s="853"/>
      <c r="Z68" s="853"/>
      <c r="AA68" s="853">
        <v>34</v>
      </c>
      <c r="AB68" s="853"/>
      <c r="AC68" s="853"/>
      <c r="AD68" s="853"/>
      <c r="AE68" s="853"/>
      <c r="AF68" s="853">
        <v>34</v>
      </c>
      <c r="AG68" s="853"/>
      <c r="AH68" s="853"/>
      <c r="AI68" s="853"/>
      <c r="AJ68" s="853"/>
      <c r="AK68" s="853">
        <v>99</v>
      </c>
      <c r="AL68" s="853"/>
      <c r="AM68" s="853"/>
      <c r="AN68" s="853"/>
      <c r="AO68" s="853"/>
      <c r="AP68" s="853">
        <v>103</v>
      </c>
      <c r="AQ68" s="853"/>
      <c r="AR68" s="853"/>
      <c r="AS68" s="853"/>
      <c r="AT68" s="853"/>
      <c r="AU68" s="853">
        <v>59</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c r="A69" s="232">
        <v>2</v>
      </c>
      <c r="B69" s="860" t="s">
        <v>559</v>
      </c>
      <c r="C69" s="861"/>
      <c r="D69" s="861"/>
      <c r="E69" s="861"/>
      <c r="F69" s="861"/>
      <c r="G69" s="861"/>
      <c r="H69" s="861"/>
      <c r="I69" s="861"/>
      <c r="J69" s="861"/>
      <c r="K69" s="861"/>
      <c r="L69" s="861"/>
      <c r="M69" s="861"/>
      <c r="N69" s="861"/>
      <c r="O69" s="861"/>
      <c r="P69" s="862"/>
      <c r="Q69" s="863">
        <v>1071</v>
      </c>
      <c r="R69" s="817"/>
      <c r="S69" s="817"/>
      <c r="T69" s="817"/>
      <c r="U69" s="817"/>
      <c r="V69" s="817">
        <v>1047</v>
      </c>
      <c r="W69" s="817"/>
      <c r="X69" s="817"/>
      <c r="Y69" s="817"/>
      <c r="Z69" s="817"/>
      <c r="AA69" s="817">
        <v>24</v>
      </c>
      <c r="AB69" s="817"/>
      <c r="AC69" s="817"/>
      <c r="AD69" s="817"/>
      <c r="AE69" s="817"/>
      <c r="AF69" s="817">
        <v>24</v>
      </c>
      <c r="AG69" s="817"/>
      <c r="AH69" s="817"/>
      <c r="AI69" s="817"/>
      <c r="AJ69" s="817"/>
      <c r="AK69" s="817">
        <v>10</v>
      </c>
      <c r="AL69" s="817"/>
      <c r="AM69" s="817"/>
      <c r="AN69" s="817"/>
      <c r="AO69" s="817"/>
      <c r="AP69" s="817" t="s">
        <v>569</v>
      </c>
      <c r="AQ69" s="817"/>
      <c r="AR69" s="817"/>
      <c r="AS69" s="817"/>
      <c r="AT69" s="817"/>
      <c r="AU69" s="817" t="s">
        <v>569</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c r="A70" s="232">
        <v>3</v>
      </c>
      <c r="B70" s="860" t="s">
        <v>560</v>
      </c>
      <c r="C70" s="861"/>
      <c r="D70" s="861"/>
      <c r="E70" s="861"/>
      <c r="F70" s="861"/>
      <c r="G70" s="861"/>
      <c r="H70" s="861"/>
      <c r="I70" s="861"/>
      <c r="J70" s="861"/>
      <c r="K70" s="861"/>
      <c r="L70" s="861"/>
      <c r="M70" s="861"/>
      <c r="N70" s="861"/>
      <c r="O70" s="861"/>
      <c r="P70" s="862"/>
      <c r="Q70" s="863">
        <v>641</v>
      </c>
      <c r="R70" s="817"/>
      <c r="S70" s="817"/>
      <c r="T70" s="817"/>
      <c r="U70" s="817"/>
      <c r="V70" s="817">
        <v>622</v>
      </c>
      <c r="W70" s="817"/>
      <c r="X70" s="817"/>
      <c r="Y70" s="817"/>
      <c r="Z70" s="817"/>
      <c r="AA70" s="817">
        <v>19</v>
      </c>
      <c r="AB70" s="817"/>
      <c r="AC70" s="817"/>
      <c r="AD70" s="817"/>
      <c r="AE70" s="817"/>
      <c r="AF70" s="817">
        <v>19</v>
      </c>
      <c r="AG70" s="817"/>
      <c r="AH70" s="817"/>
      <c r="AI70" s="817"/>
      <c r="AJ70" s="817"/>
      <c r="AK70" s="817">
        <v>15</v>
      </c>
      <c r="AL70" s="817"/>
      <c r="AM70" s="817"/>
      <c r="AN70" s="817"/>
      <c r="AO70" s="817"/>
      <c r="AP70" s="817">
        <v>797</v>
      </c>
      <c r="AQ70" s="817"/>
      <c r="AR70" s="817"/>
      <c r="AS70" s="817"/>
      <c r="AT70" s="817"/>
      <c r="AU70" s="817">
        <v>142</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c r="A71" s="232">
        <v>4</v>
      </c>
      <c r="B71" s="860" t="s">
        <v>561</v>
      </c>
      <c r="C71" s="861"/>
      <c r="D71" s="861"/>
      <c r="E71" s="861"/>
      <c r="F71" s="861"/>
      <c r="G71" s="861"/>
      <c r="H71" s="861"/>
      <c r="I71" s="861"/>
      <c r="J71" s="861"/>
      <c r="K71" s="861"/>
      <c r="L71" s="861"/>
      <c r="M71" s="861"/>
      <c r="N71" s="861"/>
      <c r="O71" s="861"/>
      <c r="P71" s="862"/>
      <c r="Q71" s="863">
        <v>341</v>
      </c>
      <c r="R71" s="817"/>
      <c r="S71" s="817"/>
      <c r="T71" s="817"/>
      <c r="U71" s="817"/>
      <c r="V71" s="817">
        <v>325</v>
      </c>
      <c r="W71" s="817"/>
      <c r="X71" s="817"/>
      <c r="Y71" s="817"/>
      <c r="Z71" s="817"/>
      <c r="AA71" s="817">
        <v>16</v>
      </c>
      <c r="AB71" s="817"/>
      <c r="AC71" s="817"/>
      <c r="AD71" s="817"/>
      <c r="AE71" s="817"/>
      <c r="AF71" s="817">
        <v>16</v>
      </c>
      <c r="AG71" s="817"/>
      <c r="AH71" s="817"/>
      <c r="AI71" s="817"/>
      <c r="AJ71" s="817"/>
      <c r="AK71" s="817">
        <v>7</v>
      </c>
      <c r="AL71" s="817"/>
      <c r="AM71" s="817"/>
      <c r="AN71" s="817"/>
      <c r="AO71" s="817"/>
      <c r="AP71" s="817" t="s">
        <v>569</v>
      </c>
      <c r="AQ71" s="817"/>
      <c r="AR71" s="817"/>
      <c r="AS71" s="817"/>
      <c r="AT71" s="817"/>
      <c r="AU71" s="817" t="s">
        <v>569</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c r="A72" s="232">
        <v>5</v>
      </c>
      <c r="B72" s="860" t="s">
        <v>562</v>
      </c>
      <c r="C72" s="861"/>
      <c r="D72" s="861"/>
      <c r="E72" s="861"/>
      <c r="F72" s="861"/>
      <c r="G72" s="861"/>
      <c r="H72" s="861"/>
      <c r="I72" s="861"/>
      <c r="J72" s="861"/>
      <c r="K72" s="861"/>
      <c r="L72" s="861"/>
      <c r="M72" s="861"/>
      <c r="N72" s="861"/>
      <c r="O72" s="861"/>
      <c r="P72" s="862"/>
      <c r="Q72" s="863">
        <v>0</v>
      </c>
      <c r="R72" s="817"/>
      <c r="S72" s="817"/>
      <c r="T72" s="817"/>
      <c r="U72" s="817"/>
      <c r="V72" s="817">
        <v>0</v>
      </c>
      <c r="W72" s="817"/>
      <c r="X72" s="817"/>
      <c r="Y72" s="817"/>
      <c r="Z72" s="817"/>
      <c r="AA72" s="817">
        <v>0</v>
      </c>
      <c r="AB72" s="817"/>
      <c r="AC72" s="817"/>
      <c r="AD72" s="817"/>
      <c r="AE72" s="817"/>
      <c r="AF72" s="817">
        <v>0</v>
      </c>
      <c r="AG72" s="817"/>
      <c r="AH72" s="817"/>
      <c r="AI72" s="817"/>
      <c r="AJ72" s="817"/>
      <c r="AK72" s="817" t="s">
        <v>556</v>
      </c>
      <c r="AL72" s="817"/>
      <c r="AM72" s="817"/>
      <c r="AN72" s="817"/>
      <c r="AO72" s="817"/>
      <c r="AP72" s="817" t="s">
        <v>569</v>
      </c>
      <c r="AQ72" s="817"/>
      <c r="AR72" s="817"/>
      <c r="AS72" s="817"/>
      <c r="AT72" s="817"/>
      <c r="AU72" s="817" t="s">
        <v>569</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c r="A73" s="232">
        <v>6</v>
      </c>
      <c r="B73" s="860" t="s">
        <v>563</v>
      </c>
      <c r="C73" s="861"/>
      <c r="D73" s="861"/>
      <c r="E73" s="861"/>
      <c r="F73" s="861"/>
      <c r="G73" s="861"/>
      <c r="H73" s="861"/>
      <c r="I73" s="861"/>
      <c r="J73" s="861"/>
      <c r="K73" s="861"/>
      <c r="L73" s="861"/>
      <c r="M73" s="861"/>
      <c r="N73" s="861"/>
      <c r="O73" s="861"/>
      <c r="P73" s="862"/>
      <c r="Q73" s="863">
        <v>8</v>
      </c>
      <c r="R73" s="817"/>
      <c r="S73" s="817"/>
      <c r="T73" s="817"/>
      <c r="U73" s="817"/>
      <c r="V73" s="817">
        <v>5</v>
      </c>
      <c r="W73" s="817"/>
      <c r="X73" s="817"/>
      <c r="Y73" s="817"/>
      <c r="Z73" s="817"/>
      <c r="AA73" s="817">
        <v>3</v>
      </c>
      <c r="AB73" s="817"/>
      <c r="AC73" s="817"/>
      <c r="AD73" s="817"/>
      <c r="AE73" s="817"/>
      <c r="AF73" s="817">
        <v>3</v>
      </c>
      <c r="AG73" s="817"/>
      <c r="AH73" s="817"/>
      <c r="AI73" s="817"/>
      <c r="AJ73" s="817"/>
      <c r="AK73" s="817" t="s">
        <v>556</v>
      </c>
      <c r="AL73" s="817"/>
      <c r="AM73" s="817"/>
      <c r="AN73" s="817"/>
      <c r="AO73" s="817"/>
      <c r="AP73" s="817" t="s">
        <v>569</v>
      </c>
      <c r="AQ73" s="817"/>
      <c r="AR73" s="817"/>
      <c r="AS73" s="817"/>
      <c r="AT73" s="817"/>
      <c r="AU73" s="817" t="s">
        <v>569</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c r="A74" s="232">
        <v>7</v>
      </c>
      <c r="B74" s="860" t="s">
        <v>564</v>
      </c>
      <c r="C74" s="861"/>
      <c r="D74" s="861"/>
      <c r="E74" s="861"/>
      <c r="F74" s="861"/>
      <c r="G74" s="861"/>
      <c r="H74" s="861"/>
      <c r="I74" s="861"/>
      <c r="J74" s="861"/>
      <c r="K74" s="861"/>
      <c r="L74" s="861"/>
      <c r="M74" s="861"/>
      <c r="N74" s="861"/>
      <c r="O74" s="861"/>
      <c r="P74" s="862"/>
      <c r="Q74" s="863">
        <v>838</v>
      </c>
      <c r="R74" s="817"/>
      <c r="S74" s="817"/>
      <c r="T74" s="817"/>
      <c r="U74" s="817"/>
      <c r="V74" s="817">
        <v>645</v>
      </c>
      <c r="W74" s="817"/>
      <c r="X74" s="817"/>
      <c r="Y74" s="817"/>
      <c r="Z74" s="817"/>
      <c r="AA74" s="817">
        <v>193</v>
      </c>
      <c r="AB74" s="817"/>
      <c r="AC74" s="817"/>
      <c r="AD74" s="817"/>
      <c r="AE74" s="817"/>
      <c r="AF74" s="817">
        <v>62</v>
      </c>
      <c r="AG74" s="817"/>
      <c r="AH74" s="817"/>
      <c r="AI74" s="817"/>
      <c r="AJ74" s="817"/>
      <c r="AK74" s="817">
        <v>77</v>
      </c>
      <c r="AL74" s="817"/>
      <c r="AM74" s="817"/>
      <c r="AN74" s="817"/>
      <c r="AO74" s="817"/>
      <c r="AP74" s="817" t="s">
        <v>569</v>
      </c>
      <c r="AQ74" s="817"/>
      <c r="AR74" s="817"/>
      <c r="AS74" s="817"/>
      <c r="AT74" s="817"/>
      <c r="AU74" s="817" t="s">
        <v>569</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c r="A75" s="232">
        <v>8</v>
      </c>
      <c r="B75" s="860" t="s">
        <v>565</v>
      </c>
      <c r="C75" s="861"/>
      <c r="D75" s="861"/>
      <c r="E75" s="861"/>
      <c r="F75" s="861"/>
      <c r="G75" s="861"/>
      <c r="H75" s="861"/>
      <c r="I75" s="861"/>
      <c r="J75" s="861"/>
      <c r="K75" s="861"/>
      <c r="L75" s="861"/>
      <c r="M75" s="861"/>
      <c r="N75" s="861"/>
      <c r="O75" s="861"/>
      <c r="P75" s="862"/>
      <c r="Q75" s="864">
        <v>156992</v>
      </c>
      <c r="R75" s="865"/>
      <c r="S75" s="865"/>
      <c r="T75" s="865"/>
      <c r="U75" s="821"/>
      <c r="V75" s="866">
        <v>155721</v>
      </c>
      <c r="W75" s="865"/>
      <c r="X75" s="865"/>
      <c r="Y75" s="865"/>
      <c r="Z75" s="821"/>
      <c r="AA75" s="866">
        <v>1271</v>
      </c>
      <c r="AB75" s="865"/>
      <c r="AC75" s="865"/>
      <c r="AD75" s="865"/>
      <c r="AE75" s="821"/>
      <c r="AF75" s="866">
        <v>1271</v>
      </c>
      <c r="AG75" s="865"/>
      <c r="AH75" s="865"/>
      <c r="AI75" s="865"/>
      <c r="AJ75" s="821"/>
      <c r="AK75" s="866">
        <v>1032</v>
      </c>
      <c r="AL75" s="865"/>
      <c r="AM75" s="865"/>
      <c r="AN75" s="865"/>
      <c r="AO75" s="821"/>
      <c r="AP75" s="817" t="s">
        <v>569</v>
      </c>
      <c r="AQ75" s="817"/>
      <c r="AR75" s="817"/>
      <c r="AS75" s="817"/>
      <c r="AT75" s="817"/>
      <c r="AU75" s="817" t="s">
        <v>569</v>
      </c>
      <c r="AV75" s="817"/>
      <c r="AW75" s="817"/>
      <c r="AX75" s="817"/>
      <c r="AY75" s="817"/>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c r="A76" s="232">
        <v>9</v>
      </c>
      <c r="B76" s="860" t="s">
        <v>566</v>
      </c>
      <c r="C76" s="861"/>
      <c r="D76" s="861"/>
      <c r="E76" s="861"/>
      <c r="F76" s="861"/>
      <c r="G76" s="861"/>
      <c r="H76" s="861"/>
      <c r="I76" s="861"/>
      <c r="J76" s="861"/>
      <c r="K76" s="861"/>
      <c r="L76" s="861"/>
      <c r="M76" s="861"/>
      <c r="N76" s="861"/>
      <c r="O76" s="861"/>
      <c r="P76" s="862"/>
      <c r="Q76" s="864">
        <v>21438</v>
      </c>
      <c r="R76" s="865"/>
      <c r="S76" s="865"/>
      <c r="T76" s="865"/>
      <c r="U76" s="821"/>
      <c r="V76" s="866">
        <v>20591</v>
      </c>
      <c r="W76" s="865"/>
      <c r="X76" s="865"/>
      <c r="Y76" s="865"/>
      <c r="Z76" s="821"/>
      <c r="AA76" s="866">
        <v>847</v>
      </c>
      <c r="AB76" s="865"/>
      <c r="AC76" s="865"/>
      <c r="AD76" s="865"/>
      <c r="AE76" s="821"/>
      <c r="AF76" s="866">
        <v>27209</v>
      </c>
      <c r="AG76" s="865"/>
      <c r="AH76" s="865"/>
      <c r="AI76" s="865"/>
      <c r="AJ76" s="821"/>
      <c r="AK76" s="866" t="s">
        <v>569</v>
      </c>
      <c r="AL76" s="865"/>
      <c r="AM76" s="865"/>
      <c r="AN76" s="865"/>
      <c r="AO76" s="821"/>
      <c r="AP76" s="866">
        <v>52720</v>
      </c>
      <c r="AQ76" s="865"/>
      <c r="AR76" s="865"/>
      <c r="AS76" s="865"/>
      <c r="AT76" s="821"/>
      <c r="AU76" s="866">
        <v>316</v>
      </c>
      <c r="AV76" s="865"/>
      <c r="AW76" s="865"/>
      <c r="AX76" s="865"/>
      <c r="AY76" s="821"/>
      <c r="AZ76" s="819" t="s">
        <v>568</v>
      </c>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c r="A77" s="232">
        <v>10</v>
      </c>
      <c r="B77" s="860" t="s">
        <v>567</v>
      </c>
      <c r="C77" s="861"/>
      <c r="D77" s="861"/>
      <c r="E77" s="861"/>
      <c r="F77" s="861"/>
      <c r="G77" s="861"/>
      <c r="H77" s="861"/>
      <c r="I77" s="861"/>
      <c r="J77" s="861"/>
      <c r="K77" s="861"/>
      <c r="L77" s="861"/>
      <c r="M77" s="861"/>
      <c r="N77" s="861"/>
      <c r="O77" s="861"/>
      <c r="P77" s="862"/>
      <c r="Q77" s="864">
        <v>733</v>
      </c>
      <c r="R77" s="865"/>
      <c r="S77" s="865"/>
      <c r="T77" s="865"/>
      <c r="U77" s="821"/>
      <c r="V77" s="866">
        <v>562</v>
      </c>
      <c r="W77" s="865"/>
      <c r="X77" s="865"/>
      <c r="Y77" s="865"/>
      <c r="Z77" s="821"/>
      <c r="AA77" s="866">
        <v>171</v>
      </c>
      <c r="AB77" s="865"/>
      <c r="AC77" s="865"/>
      <c r="AD77" s="865"/>
      <c r="AE77" s="821"/>
      <c r="AF77" s="866">
        <v>1939</v>
      </c>
      <c r="AG77" s="865"/>
      <c r="AH77" s="865"/>
      <c r="AI77" s="865"/>
      <c r="AJ77" s="821"/>
      <c r="AK77" s="866" t="s">
        <v>569</v>
      </c>
      <c r="AL77" s="865"/>
      <c r="AM77" s="865"/>
      <c r="AN77" s="865"/>
      <c r="AO77" s="821"/>
      <c r="AP77" s="866">
        <v>1130</v>
      </c>
      <c r="AQ77" s="865"/>
      <c r="AR77" s="865"/>
      <c r="AS77" s="865"/>
      <c r="AT77" s="821"/>
      <c r="AU77" s="866" t="s">
        <v>569</v>
      </c>
      <c r="AV77" s="865"/>
      <c r="AW77" s="865"/>
      <c r="AX77" s="865"/>
      <c r="AY77" s="821"/>
      <c r="AZ77" s="819" t="s">
        <v>568</v>
      </c>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c r="A88" s="234"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30577</v>
      </c>
      <c r="AG88" s="831"/>
      <c r="AH88" s="831"/>
      <c r="AI88" s="831"/>
      <c r="AJ88" s="831"/>
      <c r="AK88" s="828"/>
      <c r="AL88" s="828"/>
      <c r="AM88" s="828"/>
      <c r="AN88" s="828"/>
      <c r="AO88" s="828"/>
      <c r="AP88" s="831">
        <v>54750</v>
      </c>
      <c r="AQ88" s="831"/>
      <c r="AR88" s="831"/>
      <c r="AS88" s="831"/>
      <c r="AT88" s="831"/>
      <c r="AU88" s="831">
        <v>517</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200</v>
      </c>
      <c r="CS102" s="839"/>
      <c r="CT102" s="839"/>
      <c r="CU102" s="839"/>
      <c r="CV102" s="878"/>
      <c r="CW102" s="877">
        <v>35</v>
      </c>
      <c r="CX102" s="839"/>
      <c r="CY102" s="839"/>
      <c r="CZ102" s="839"/>
      <c r="DA102" s="878"/>
      <c r="DB102" s="877">
        <v>282</v>
      </c>
      <c r="DC102" s="839"/>
      <c r="DD102" s="839"/>
      <c r="DE102" s="839"/>
      <c r="DF102" s="878"/>
      <c r="DG102" s="877" t="s">
        <v>489</v>
      </c>
      <c r="DH102" s="839"/>
      <c r="DI102" s="839"/>
      <c r="DJ102" s="839"/>
      <c r="DK102" s="878"/>
      <c r="DL102" s="877" t="s">
        <v>489</v>
      </c>
      <c r="DM102" s="839"/>
      <c r="DN102" s="839"/>
      <c r="DO102" s="839"/>
      <c r="DP102" s="878"/>
      <c r="DQ102" s="877" t="s">
        <v>489</v>
      </c>
      <c r="DR102" s="839"/>
      <c r="DS102" s="839"/>
      <c r="DT102" s="839"/>
      <c r="DU102" s="878"/>
      <c r="DV102" s="776"/>
      <c r="DW102" s="777"/>
      <c r="DX102" s="777"/>
      <c r="DY102" s="777"/>
      <c r="DZ102" s="901"/>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24" customFormat="1" ht="26.25" customHeight="1">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5848984</v>
      </c>
      <c r="AB110" s="887"/>
      <c r="AC110" s="887"/>
      <c r="AD110" s="887"/>
      <c r="AE110" s="888"/>
      <c r="AF110" s="889">
        <v>5952706</v>
      </c>
      <c r="AG110" s="887"/>
      <c r="AH110" s="887"/>
      <c r="AI110" s="887"/>
      <c r="AJ110" s="888"/>
      <c r="AK110" s="889">
        <v>5886510</v>
      </c>
      <c r="AL110" s="887"/>
      <c r="AM110" s="887"/>
      <c r="AN110" s="887"/>
      <c r="AO110" s="888"/>
      <c r="AP110" s="890">
        <v>25.5</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58057359</v>
      </c>
      <c r="BR110" s="918"/>
      <c r="BS110" s="918"/>
      <c r="BT110" s="918"/>
      <c r="BU110" s="918"/>
      <c r="BV110" s="918">
        <v>57194007</v>
      </c>
      <c r="BW110" s="918"/>
      <c r="BX110" s="918"/>
      <c r="BY110" s="918"/>
      <c r="BZ110" s="918"/>
      <c r="CA110" s="918">
        <v>57168999</v>
      </c>
      <c r="CB110" s="918"/>
      <c r="CC110" s="918"/>
      <c r="CD110" s="918"/>
      <c r="CE110" s="918"/>
      <c r="CF110" s="931">
        <v>248.1</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24" customFormat="1" ht="26.25" customHeight="1">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826484</v>
      </c>
      <c r="BR111" s="913"/>
      <c r="BS111" s="913"/>
      <c r="BT111" s="913"/>
      <c r="BU111" s="913"/>
      <c r="BV111" s="913">
        <v>513933</v>
      </c>
      <c r="BW111" s="913"/>
      <c r="BX111" s="913"/>
      <c r="BY111" s="913"/>
      <c r="BZ111" s="913"/>
      <c r="CA111" s="913">
        <v>436950</v>
      </c>
      <c r="CB111" s="913"/>
      <c r="CC111" s="913"/>
      <c r="CD111" s="913"/>
      <c r="CE111" s="913"/>
      <c r="CF111" s="907">
        <v>1.9</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24" customFormat="1" ht="26.25" customHeight="1">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8666900</v>
      </c>
      <c r="BR112" s="913"/>
      <c r="BS112" s="913"/>
      <c r="BT112" s="913"/>
      <c r="BU112" s="913"/>
      <c r="BV112" s="913">
        <v>9286166</v>
      </c>
      <c r="BW112" s="913"/>
      <c r="BX112" s="913"/>
      <c r="BY112" s="913"/>
      <c r="BZ112" s="913"/>
      <c r="CA112" s="913">
        <v>9231644</v>
      </c>
      <c r="CB112" s="913"/>
      <c r="CC112" s="913"/>
      <c r="CD112" s="913"/>
      <c r="CE112" s="913"/>
      <c r="CF112" s="907">
        <v>40.1</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24" customFormat="1" ht="26.25" customHeight="1">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675858</v>
      </c>
      <c r="AB113" s="925"/>
      <c r="AC113" s="925"/>
      <c r="AD113" s="925"/>
      <c r="AE113" s="926"/>
      <c r="AF113" s="927">
        <v>595999</v>
      </c>
      <c r="AG113" s="925"/>
      <c r="AH113" s="925"/>
      <c r="AI113" s="925"/>
      <c r="AJ113" s="926"/>
      <c r="AK113" s="927">
        <v>559313</v>
      </c>
      <c r="AL113" s="925"/>
      <c r="AM113" s="925"/>
      <c r="AN113" s="925"/>
      <c r="AO113" s="926"/>
      <c r="AP113" s="928">
        <v>2.4</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557321</v>
      </c>
      <c r="BR113" s="913"/>
      <c r="BS113" s="913"/>
      <c r="BT113" s="913"/>
      <c r="BU113" s="913"/>
      <c r="BV113" s="913">
        <v>615768</v>
      </c>
      <c r="BW113" s="913"/>
      <c r="BX113" s="913"/>
      <c r="BY113" s="913"/>
      <c r="BZ113" s="913"/>
      <c r="CA113" s="913">
        <v>517390</v>
      </c>
      <c r="CB113" s="913"/>
      <c r="CC113" s="913"/>
      <c r="CD113" s="913"/>
      <c r="CE113" s="913"/>
      <c r="CF113" s="907">
        <v>2.2000000000000002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2976</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24" customFormat="1" ht="26.25" customHeight="1">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67225</v>
      </c>
      <c r="AB114" s="946"/>
      <c r="AC114" s="946"/>
      <c r="AD114" s="946"/>
      <c r="AE114" s="947"/>
      <c r="AF114" s="948">
        <v>110760</v>
      </c>
      <c r="AG114" s="946"/>
      <c r="AH114" s="946"/>
      <c r="AI114" s="946"/>
      <c r="AJ114" s="947"/>
      <c r="AK114" s="948">
        <v>52334</v>
      </c>
      <c r="AL114" s="946"/>
      <c r="AM114" s="946"/>
      <c r="AN114" s="946"/>
      <c r="AO114" s="947"/>
      <c r="AP114" s="949">
        <v>0.2</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5863127</v>
      </c>
      <c r="BR114" s="913"/>
      <c r="BS114" s="913"/>
      <c r="BT114" s="913"/>
      <c r="BU114" s="913"/>
      <c r="BV114" s="913">
        <v>5807341</v>
      </c>
      <c r="BW114" s="913"/>
      <c r="BX114" s="913"/>
      <c r="BY114" s="913"/>
      <c r="BZ114" s="913"/>
      <c r="CA114" s="913">
        <v>6076552</v>
      </c>
      <c r="CB114" s="913"/>
      <c r="CC114" s="913"/>
      <c r="CD114" s="913"/>
      <c r="CE114" s="913"/>
      <c r="CF114" s="907">
        <v>26.4</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24" customFormat="1" ht="26.25" customHeight="1">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3025</v>
      </c>
      <c r="AB115" s="925"/>
      <c r="AC115" s="925"/>
      <c r="AD115" s="925"/>
      <c r="AE115" s="926"/>
      <c r="AF115" s="927">
        <v>3025</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767210</v>
      </c>
      <c r="DH115" s="946"/>
      <c r="DI115" s="946"/>
      <c r="DJ115" s="946"/>
      <c r="DK115" s="947"/>
      <c r="DL115" s="948">
        <v>513933</v>
      </c>
      <c r="DM115" s="946"/>
      <c r="DN115" s="946"/>
      <c r="DO115" s="946"/>
      <c r="DP115" s="947"/>
      <c r="DQ115" s="948">
        <v>436950</v>
      </c>
      <c r="DR115" s="946"/>
      <c r="DS115" s="946"/>
      <c r="DT115" s="946"/>
      <c r="DU115" s="947"/>
      <c r="DV115" s="949">
        <v>1.9</v>
      </c>
      <c r="DW115" s="950"/>
      <c r="DX115" s="950"/>
      <c r="DY115" s="950"/>
      <c r="DZ115" s="951"/>
    </row>
    <row r="116" spans="1:130" s="224" customFormat="1" ht="26.25" customHeight="1">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13</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24" customFormat="1" ht="26.25" customHeight="1">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6595105</v>
      </c>
      <c r="AB117" s="966"/>
      <c r="AC117" s="966"/>
      <c r="AD117" s="966"/>
      <c r="AE117" s="967"/>
      <c r="AF117" s="968">
        <v>6662490</v>
      </c>
      <c r="AG117" s="966"/>
      <c r="AH117" s="966"/>
      <c r="AI117" s="966"/>
      <c r="AJ117" s="967"/>
      <c r="AK117" s="968">
        <v>6498157</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v>56298</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24" customFormat="1" ht="26.25" customHeight="1">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24" customFormat="1" ht="26.25" customHeight="1">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443</v>
      </c>
      <c r="BP119" s="992"/>
      <c r="BQ119" s="986">
        <v>73971191</v>
      </c>
      <c r="BR119" s="987"/>
      <c r="BS119" s="987"/>
      <c r="BT119" s="987"/>
      <c r="BU119" s="987"/>
      <c r="BV119" s="987">
        <v>73417215</v>
      </c>
      <c r="BW119" s="987"/>
      <c r="BX119" s="987"/>
      <c r="BY119" s="987"/>
      <c r="BZ119" s="987"/>
      <c r="CA119" s="987">
        <v>73431535</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24" customFormat="1" ht="26.25" customHeight="1">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22553579</v>
      </c>
      <c r="BR120" s="918"/>
      <c r="BS120" s="918"/>
      <c r="BT120" s="918"/>
      <c r="BU120" s="918"/>
      <c r="BV120" s="918">
        <v>29626676</v>
      </c>
      <c r="BW120" s="918"/>
      <c r="BX120" s="918"/>
      <c r="BY120" s="918"/>
      <c r="BZ120" s="918"/>
      <c r="CA120" s="918">
        <v>34173497</v>
      </c>
      <c r="CB120" s="918"/>
      <c r="CC120" s="918"/>
      <c r="CD120" s="918"/>
      <c r="CE120" s="918"/>
      <c r="CF120" s="931">
        <v>148.30000000000001</v>
      </c>
      <c r="CG120" s="932"/>
      <c r="CH120" s="932"/>
      <c r="CI120" s="932"/>
      <c r="CJ120" s="932"/>
      <c r="CK120" s="993" t="s">
        <v>447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8634477</v>
      </c>
      <c r="DH120" s="918"/>
      <c r="DI120" s="918"/>
      <c r="DJ120" s="918"/>
      <c r="DK120" s="918"/>
      <c r="DL120" s="918">
        <v>9208018</v>
      </c>
      <c r="DM120" s="918"/>
      <c r="DN120" s="918"/>
      <c r="DO120" s="918"/>
      <c r="DP120" s="918"/>
      <c r="DQ120" s="918">
        <v>9142327</v>
      </c>
      <c r="DR120" s="918"/>
      <c r="DS120" s="918"/>
      <c r="DT120" s="918"/>
      <c r="DU120" s="918"/>
      <c r="DV120" s="919">
        <v>39.700000000000003</v>
      </c>
      <c r="DW120" s="919"/>
      <c r="DX120" s="919"/>
      <c r="DY120" s="919"/>
      <c r="DZ120" s="920"/>
    </row>
    <row r="121" spans="1:130" s="224" customFormat="1" ht="26.25" customHeight="1">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3025</v>
      </c>
      <c r="AB121" s="946"/>
      <c r="AC121" s="946"/>
      <c r="AD121" s="946"/>
      <c r="AE121" s="947"/>
      <c r="AF121" s="948">
        <v>3025</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1133058</v>
      </c>
      <c r="BR121" s="913"/>
      <c r="BS121" s="913"/>
      <c r="BT121" s="913"/>
      <c r="BU121" s="913"/>
      <c r="BV121" s="913">
        <v>1349619</v>
      </c>
      <c r="BW121" s="913"/>
      <c r="BX121" s="913"/>
      <c r="BY121" s="913"/>
      <c r="BZ121" s="913"/>
      <c r="CA121" s="913">
        <v>1339664</v>
      </c>
      <c r="CB121" s="913"/>
      <c r="CC121" s="913"/>
      <c r="CD121" s="913"/>
      <c r="CE121" s="913"/>
      <c r="CF121" s="907">
        <v>5.8</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v>32423</v>
      </c>
      <c r="DH121" s="913"/>
      <c r="DI121" s="913"/>
      <c r="DJ121" s="913"/>
      <c r="DK121" s="913"/>
      <c r="DL121" s="913">
        <v>78148</v>
      </c>
      <c r="DM121" s="913"/>
      <c r="DN121" s="913"/>
      <c r="DO121" s="913"/>
      <c r="DP121" s="913"/>
      <c r="DQ121" s="913">
        <v>89317</v>
      </c>
      <c r="DR121" s="913"/>
      <c r="DS121" s="913"/>
      <c r="DT121" s="913"/>
      <c r="DU121" s="913"/>
      <c r="DV121" s="914">
        <v>0.4</v>
      </c>
      <c r="DW121" s="914"/>
      <c r="DX121" s="914"/>
      <c r="DY121" s="914"/>
      <c r="DZ121" s="915"/>
    </row>
    <row r="122" spans="1:130" s="224" customFormat="1" ht="26.25" customHeight="1">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44785691</v>
      </c>
      <c r="BR122" s="987"/>
      <c r="BS122" s="987"/>
      <c r="BT122" s="987"/>
      <c r="BU122" s="987"/>
      <c r="BV122" s="987">
        <v>42513913</v>
      </c>
      <c r="BW122" s="987"/>
      <c r="BX122" s="987"/>
      <c r="BY122" s="987"/>
      <c r="BZ122" s="987"/>
      <c r="CA122" s="987">
        <v>41305894</v>
      </c>
      <c r="CB122" s="987"/>
      <c r="CC122" s="987"/>
      <c r="CD122" s="987"/>
      <c r="CE122" s="987"/>
      <c r="CF122" s="1004">
        <v>179.3</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24" customFormat="1" ht="26.25" customHeight="1">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451</v>
      </c>
      <c r="BP123" s="992"/>
      <c r="BQ123" s="1050">
        <v>68472328</v>
      </c>
      <c r="BR123" s="1051"/>
      <c r="BS123" s="1051"/>
      <c r="BT123" s="1051"/>
      <c r="BU123" s="1051"/>
      <c r="BV123" s="1051">
        <v>73490208</v>
      </c>
      <c r="BW123" s="1051"/>
      <c r="BX123" s="1051"/>
      <c r="BY123" s="1051"/>
      <c r="BZ123" s="1051"/>
      <c r="CA123" s="1051">
        <v>76819055</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24" customFormat="1" ht="26.25" customHeight="1" thickBot="1">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23.9</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24" customFormat="1" ht="26.25" customHeight="1">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24" customFormat="1" ht="26.25" customHeight="1" thickBot="1">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24" customFormat="1" ht="26.25" customHeight="1">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26"/>
      <c r="AV127" s="226"/>
      <c r="AW127" s="226"/>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24" customFormat="1" ht="26.25" customHeight="1" thickBot="1">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29790</v>
      </c>
      <c r="AB128" s="1033"/>
      <c r="AC128" s="1033"/>
      <c r="AD128" s="1033"/>
      <c r="AE128" s="1034"/>
      <c r="AF128" s="1035">
        <v>40536</v>
      </c>
      <c r="AG128" s="1033"/>
      <c r="AH128" s="1033"/>
      <c r="AI128" s="1033"/>
      <c r="AJ128" s="1034"/>
      <c r="AK128" s="1035">
        <v>33558</v>
      </c>
      <c r="AL128" s="1033"/>
      <c r="AM128" s="1033"/>
      <c r="AN128" s="1033"/>
      <c r="AO128" s="1034"/>
      <c r="AP128" s="1036"/>
      <c r="AQ128" s="1037"/>
      <c r="AR128" s="1037"/>
      <c r="AS128" s="1037"/>
      <c r="AT128" s="1038"/>
      <c r="AU128" s="226"/>
      <c r="AV128" s="226"/>
      <c r="AW128" s="226"/>
      <c r="AX128" s="883" t="s">
        <v>465</v>
      </c>
      <c r="AY128" s="884"/>
      <c r="AZ128" s="884"/>
      <c r="BA128" s="884"/>
      <c r="BB128" s="884"/>
      <c r="BC128" s="884"/>
      <c r="BD128" s="884"/>
      <c r="BE128" s="885"/>
      <c r="BF128" s="1039" t="s">
        <v>121</v>
      </c>
      <c r="BG128" s="1040"/>
      <c r="BH128" s="1040"/>
      <c r="BI128" s="1040"/>
      <c r="BJ128" s="1040"/>
      <c r="BK128" s="1040"/>
      <c r="BL128" s="1041"/>
      <c r="BM128" s="1039">
        <v>11.95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24" customFormat="1" ht="26.25" customHeight="1">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27243682</v>
      </c>
      <c r="AB129" s="946"/>
      <c r="AC129" s="946"/>
      <c r="AD129" s="946"/>
      <c r="AE129" s="947"/>
      <c r="AF129" s="948">
        <v>26906720</v>
      </c>
      <c r="AG129" s="946"/>
      <c r="AH129" s="946"/>
      <c r="AI129" s="946"/>
      <c r="AJ129" s="947"/>
      <c r="AK129" s="948">
        <v>27095995</v>
      </c>
      <c r="AL129" s="946"/>
      <c r="AM129" s="946"/>
      <c r="AN129" s="946"/>
      <c r="AO129" s="947"/>
      <c r="AP129" s="1060"/>
      <c r="AQ129" s="1061"/>
      <c r="AR129" s="1061"/>
      <c r="AS129" s="1061"/>
      <c r="AT129" s="1062"/>
      <c r="AU129" s="227"/>
      <c r="AV129" s="227"/>
      <c r="AW129" s="227"/>
      <c r="AX129" s="1052" t="s">
        <v>468</v>
      </c>
      <c r="AY129" s="910"/>
      <c r="AZ129" s="910"/>
      <c r="BA129" s="910"/>
      <c r="BB129" s="910"/>
      <c r="BC129" s="910"/>
      <c r="BD129" s="910"/>
      <c r="BE129" s="911"/>
      <c r="BF129" s="1053" t="s">
        <v>121</v>
      </c>
      <c r="BG129" s="1054"/>
      <c r="BH129" s="1054"/>
      <c r="BI129" s="1054"/>
      <c r="BJ129" s="1054"/>
      <c r="BK129" s="1054"/>
      <c r="BL129" s="1055"/>
      <c r="BM129" s="1053">
        <v>16.95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4311726</v>
      </c>
      <c r="AB130" s="946"/>
      <c r="AC130" s="946"/>
      <c r="AD130" s="946"/>
      <c r="AE130" s="947"/>
      <c r="AF130" s="948">
        <v>4263019</v>
      </c>
      <c r="AG130" s="946"/>
      <c r="AH130" s="946"/>
      <c r="AI130" s="946"/>
      <c r="AJ130" s="947"/>
      <c r="AK130" s="948">
        <v>4054632</v>
      </c>
      <c r="AL130" s="946"/>
      <c r="AM130" s="946"/>
      <c r="AN130" s="946"/>
      <c r="AO130" s="947"/>
      <c r="AP130" s="1060"/>
      <c r="AQ130" s="1061"/>
      <c r="AR130" s="1061"/>
      <c r="AS130" s="1061"/>
      <c r="AT130" s="1062"/>
      <c r="AU130" s="227"/>
      <c r="AV130" s="227"/>
      <c r="AW130" s="227"/>
      <c r="AX130" s="1052" t="s">
        <v>471</v>
      </c>
      <c r="AY130" s="910"/>
      <c r="AZ130" s="910"/>
      <c r="BA130" s="910"/>
      <c r="BB130" s="910"/>
      <c r="BC130" s="910"/>
      <c r="BD130" s="910"/>
      <c r="BE130" s="911"/>
      <c r="BF130" s="1088">
        <v>10.199999999999999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22931956</v>
      </c>
      <c r="AB131" s="973"/>
      <c r="AC131" s="973"/>
      <c r="AD131" s="973"/>
      <c r="AE131" s="974"/>
      <c r="AF131" s="972">
        <v>22643701</v>
      </c>
      <c r="AG131" s="973"/>
      <c r="AH131" s="973"/>
      <c r="AI131" s="973"/>
      <c r="AJ131" s="974"/>
      <c r="AK131" s="972">
        <v>23041363</v>
      </c>
      <c r="AL131" s="973"/>
      <c r="AM131" s="973"/>
      <c r="AN131" s="973"/>
      <c r="AO131" s="974"/>
      <c r="AP131" s="1097"/>
      <c r="AQ131" s="1098"/>
      <c r="AR131" s="1098"/>
      <c r="AS131" s="1098"/>
      <c r="AT131" s="1099"/>
      <c r="AU131" s="227"/>
      <c r="AV131" s="227"/>
      <c r="AW131" s="227"/>
      <c r="AX131" s="1070" t="s">
        <v>473</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9.8272864290000008</v>
      </c>
      <c r="AB132" s="1084"/>
      <c r="AC132" s="1084"/>
      <c r="AD132" s="1084"/>
      <c r="AE132" s="1085"/>
      <c r="AF132" s="1086">
        <v>10.417621219999999</v>
      </c>
      <c r="AG132" s="1084"/>
      <c r="AH132" s="1084"/>
      <c r="AI132" s="1084"/>
      <c r="AJ132" s="1085"/>
      <c r="AK132" s="1086">
        <v>10.45930746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9.6</v>
      </c>
      <c r="AB133" s="1067"/>
      <c r="AC133" s="1067"/>
      <c r="AD133" s="1067"/>
      <c r="AE133" s="1068"/>
      <c r="AF133" s="1066">
        <v>10</v>
      </c>
      <c r="AG133" s="1067"/>
      <c r="AH133" s="1067"/>
      <c r="AI133" s="1067"/>
      <c r="AJ133" s="1068"/>
      <c r="AK133" s="1066">
        <v>10.199999999999999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FJykZW7OFDzKG487YRoZIhPR0xFHGeobQISPtWL+zqV+MVQI81vRIPzSaMiVnLl/0R8z1Fj788Aftu1lqkn0Q==" saltValue="rbPGEPtICDglgKxfRIJ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06" zoomScaleNormal="85" zoomScaleSheetLayoutView="106" workbookViewId="0"/>
  </sheetViews>
  <sheetFormatPr defaultColWidth="0" defaultRowHeight="13.5" customHeight="1" zeroHeight="1"/>
  <cols>
    <col min="1" max="120" width="2.75" style="254" customWidth="1"/>
    <col min="121" max="121" width="0" style="253" hidden="1" customWidth="1"/>
    <col min="122" max="16384" width="9" style="253" hidden="1"/>
  </cols>
  <sheetData>
    <row r="1" spans="1:120">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row r="3" spans="1:120"/>
    <row r="4" spans="1:120"/>
    <row r="5" spans="1:120"/>
    <row r="6" spans="1:120"/>
    <row r="7" spans="1:120"/>
    <row r="8" spans="1:120"/>
    <row r="9" spans="1:120"/>
    <row r="10" spans="1:120"/>
    <row r="11" spans="1:120"/>
    <row r="12" spans="1:120"/>
    <row r="13" spans="1:120"/>
    <row r="14" spans="1:120"/>
    <row r="15" spans="1:120"/>
    <row r="16" spans="1:120">
      <c r="DP16" s="253"/>
    </row>
    <row r="17" spans="119:120">
      <c r="DP17" s="253"/>
    </row>
    <row r="18" spans="119:120"/>
    <row r="19" spans="119:120"/>
    <row r="20" spans="119:120">
      <c r="DO20" s="253"/>
      <c r="DP20" s="253"/>
    </row>
    <row r="21" spans="119:120">
      <c r="DP21" s="253"/>
    </row>
    <row r="22" spans="119:120"/>
    <row r="23" spans="119:120">
      <c r="DO23" s="253"/>
      <c r="DP23" s="253"/>
    </row>
    <row r="24" spans="119:120">
      <c r="DP24" s="253"/>
    </row>
    <row r="25" spans="119:120">
      <c r="DP25" s="253"/>
    </row>
    <row r="26" spans="119:120">
      <c r="DO26" s="253"/>
      <c r="DP26" s="253"/>
    </row>
    <row r="27" spans="119:120"/>
    <row r="28" spans="119:120">
      <c r="DO28" s="253"/>
      <c r="DP28" s="253"/>
    </row>
    <row r="29" spans="119:120">
      <c r="DP29" s="253"/>
    </row>
    <row r="30" spans="119:120"/>
    <row r="31" spans="119:120">
      <c r="DO31" s="253"/>
      <c r="DP31" s="253"/>
    </row>
    <row r="32" spans="119:120"/>
    <row r="33" spans="98:120">
      <c r="DO33" s="253"/>
      <c r="DP33" s="253"/>
    </row>
    <row r="34" spans="98:120">
      <c r="DM34" s="253"/>
    </row>
    <row r="35" spans="98:120">
      <c r="CT35" s="253"/>
      <c r="CU35" s="253"/>
      <c r="CV35" s="253"/>
      <c r="CY35" s="253"/>
      <c r="CZ35" s="253"/>
      <c r="DA35" s="253"/>
      <c r="DD35" s="253"/>
      <c r="DE35" s="253"/>
      <c r="DF35" s="253"/>
      <c r="DI35" s="253"/>
      <c r="DJ35" s="253"/>
      <c r="DK35" s="253"/>
      <c r="DM35" s="253"/>
      <c r="DN35" s="253"/>
      <c r="DO35" s="253"/>
      <c r="DP35" s="253"/>
    </row>
    <row r="36" spans="98:120"/>
    <row r="37" spans="98:120">
      <c r="CW37" s="253"/>
      <c r="DB37" s="253"/>
      <c r="DG37" s="253"/>
      <c r="DL37" s="253"/>
      <c r="DP37" s="253"/>
    </row>
    <row r="38" spans="98:120">
      <c r="CT38" s="253"/>
      <c r="CU38" s="253"/>
      <c r="CV38" s="253"/>
      <c r="CW38" s="253"/>
      <c r="CY38" s="253"/>
      <c r="CZ38" s="253"/>
      <c r="DA38" s="253"/>
      <c r="DB38" s="253"/>
      <c r="DD38" s="253"/>
      <c r="DE38" s="253"/>
      <c r="DF38" s="253"/>
      <c r="DG38" s="253"/>
      <c r="DI38" s="253"/>
      <c r="DJ38" s="253"/>
      <c r="DK38" s="253"/>
      <c r="DL38" s="253"/>
      <c r="DN38" s="253"/>
      <c r="DO38" s="253"/>
      <c r="DP38" s="253"/>
    </row>
    <row r="39" spans="98:120"/>
    <row r="40" spans="98:120"/>
    <row r="41" spans="98:120"/>
    <row r="42" spans="98:120"/>
    <row r="43" spans="98:120"/>
    <row r="44" spans="98:120"/>
    <row r="45" spans="98:120"/>
    <row r="46" spans="98:120"/>
    <row r="47" spans="98:120"/>
    <row r="48" spans="98:120"/>
    <row r="49" spans="22:120">
      <c r="DN49" s="253"/>
      <c r="DO49" s="253"/>
      <c r="DP49" s="2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3"/>
      <c r="CS63" s="253"/>
      <c r="CX63" s="253"/>
      <c r="DC63" s="253"/>
      <c r="DH63" s="253"/>
    </row>
    <row r="64" spans="22:120">
      <c r="V64" s="253"/>
    </row>
    <row r="65" spans="15:120">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c r="Q66" s="253"/>
      <c r="S66" s="253"/>
      <c r="U66" s="253"/>
      <c r="DM66" s="253"/>
    </row>
    <row r="67" spans="15:120">
      <c r="O67" s="253"/>
      <c r="P67" s="253"/>
      <c r="R67" s="253"/>
      <c r="T67" s="253"/>
      <c r="Y67" s="253"/>
      <c r="CT67" s="253"/>
      <c r="CV67" s="253"/>
      <c r="CW67" s="253"/>
      <c r="CY67" s="253"/>
      <c r="DA67" s="253"/>
      <c r="DB67" s="253"/>
      <c r="DD67" s="253"/>
      <c r="DF67" s="253"/>
      <c r="DG67" s="253"/>
      <c r="DI67" s="253"/>
      <c r="DK67" s="253"/>
      <c r="DL67" s="253"/>
      <c r="DN67" s="253"/>
      <c r="DO67" s="253"/>
      <c r="DP67" s="253"/>
    </row>
    <row r="68" spans="15:120"/>
    <row r="69" spans="15:120"/>
    <row r="70" spans="15:120"/>
    <row r="71" spans="15:120"/>
    <row r="72" spans="15:120">
      <c r="DP72" s="253"/>
    </row>
    <row r="73" spans="15:120">
      <c r="DP73" s="2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3"/>
      <c r="CX96" s="253"/>
      <c r="DC96" s="253"/>
      <c r="DH96" s="253"/>
    </row>
    <row r="97" spans="24:120">
      <c r="CS97" s="253"/>
      <c r="CX97" s="253"/>
      <c r="DC97" s="253"/>
      <c r="DH97" s="253"/>
      <c r="DP97" s="254" t="s">
        <v>477</v>
      </c>
    </row>
    <row r="98" spans="24:120" hidden="1">
      <c r="CS98" s="253"/>
      <c r="CX98" s="253"/>
      <c r="DC98" s="253"/>
      <c r="DH98" s="253"/>
    </row>
    <row r="99" spans="24:120"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idden="1">
      <c r="CT103" s="253"/>
      <c r="CV103" s="253"/>
      <c r="CW103" s="253"/>
      <c r="CY103" s="253"/>
      <c r="DA103" s="253"/>
      <c r="DB103" s="253"/>
      <c r="DD103" s="253"/>
      <c r="DF103" s="253"/>
      <c r="DG103" s="253"/>
      <c r="DI103" s="253"/>
      <c r="DK103" s="253"/>
      <c r="DL103" s="253"/>
      <c r="DM103" s="253"/>
      <c r="DN103" s="253"/>
      <c r="DO103" s="253"/>
      <c r="DP103" s="253"/>
    </row>
    <row r="104" spans="24:120" hidden="1">
      <c r="CV104" s="253"/>
      <c r="CW104" s="253"/>
      <c r="DA104" s="253"/>
      <c r="DB104" s="253"/>
      <c r="DF104" s="253"/>
      <c r="DG104" s="253"/>
      <c r="DK104" s="253"/>
      <c r="DL104" s="253"/>
      <c r="DN104" s="253"/>
      <c r="DO104" s="253"/>
      <c r="DP104" s="253"/>
    </row>
    <row r="105" spans="24:120" ht="12.75" hidden="1" customHeight="1"/>
  </sheetData>
  <sheetProtection algorithmName="SHA-512" hashValue="HlF7uVdzPc3XKm7NzPaBLUOmdQc+2fU2b0lBHnlZUzJcgf+q8I2gjKHuqAu4USDtyd3cTema285jXa7RsNc94w==" saltValue="VSxg6JbKwQWlIK/7sVHW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4" customWidth="1"/>
    <col min="117" max="16384" width="9" style="253" hidden="1"/>
  </cols>
  <sheetData>
    <row r="1" spans="2:116">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row r="3" spans="2:116"/>
    <row r="4" spans="2:116">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row r="7" spans="2:116"/>
    <row r="8" spans="2:116"/>
    <row r="9" spans="2:116"/>
    <row r="10" spans="2:116"/>
    <row r="11" spans="2:116"/>
    <row r="12" spans="2:116"/>
    <row r="13" spans="2:116"/>
    <row r="14" spans="2:116"/>
    <row r="15" spans="2:116"/>
    <row r="16" spans="2:116"/>
    <row r="17" spans="9:116"/>
    <row r="18" spans="9:116">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row r="20" spans="9:116"/>
    <row r="21" spans="9:116">
      <c r="DL21" s="253"/>
    </row>
    <row r="22" spans="9:116">
      <c r="DI22" s="253"/>
      <c r="DJ22" s="253"/>
      <c r="DK22" s="253"/>
      <c r="DL22" s="253"/>
    </row>
    <row r="23" spans="9:116">
      <c r="CY23" s="253"/>
      <c r="CZ23" s="253"/>
      <c r="DA23" s="253"/>
      <c r="DB23" s="253"/>
      <c r="DC23" s="253"/>
      <c r="DD23" s="253"/>
      <c r="DE23" s="253"/>
      <c r="DF23" s="253"/>
      <c r="DG23" s="253"/>
      <c r="DH23" s="253"/>
      <c r="DI23" s="253"/>
      <c r="DJ23" s="253"/>
      <c r="DK23" s="253"/>
      <c r="DL23" s="253"/>
    </row>
    <row r="24" spans="9:116"/>
    <row r="25" spans="9:116"/>
    <row r="26" spans="9:116"/>
    <row r="27" spans="9:116"/>
    <row r="28" spans="9:116"/>
    <row r="29" spans="9:116"/>
    <row r="30" spans="9:116"/>
    <row r="31" spans="9:116"/>
    <row r="32" spans="9:116"/>
    <row r="33" spans="15:116"/>
    <row r="34" spans="15:116"/>
    <row r="35" spans="15:116">
      <c r="CZ35" s="253"/>
      <c r="DA35" s="253"/>
      <c r="DB35" s="253"/>
      <c r="DC35" s="253"/>
      <c r="DD35" s="253"/>
      <c r="DE35" s="253"/>
      <c r="DF35" s="253"/>
      <c r="DG35" s="253"/>
      <c r="DH35" s="253"/>
      <c r="DI35" s="253"/>
      <c r="DJ35" s="253"/>
      <c r="DK35" s="253"/>
      <c r="DL35" s="253"/>
    </row>
    <row r="36" spans="15:116"/>
    <row r="37" spans="15:116">
      <c r="DL37" s="253"/>
    </row>
    <row r="38" spans="15:116">
      <c r="DI38" s="253"/>
      <c r="DJ38" s="253"/>
      <c r="DK38" s="253"/>
      <c r="DL38" s="253"/>
    </row>
    <row r="39" spans="15:116"/>
    <row r="40" spans="15:116"/>
    <row r="41" spans="15:116"/>
    <row r="42" spans="15:116"/>
    <row r="43" spans="15:116">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c r="DL44" s="253"/>
    </row>
    <row r="45" spans="15:116"/>
    <row r="46" spans="15:116">
      <c r="DA46" s="253"/>
      <c r="DB46" s="253"/>
      <c r="DC46" s="253"/>
      <c r="DD46" s="253"/>
      <c r="DE46" s="253"/>
      <c r="DF46" s="253"/>
      <c r="DG46" s="253"/>
      <c r="DH46" s="253"/>
      <c r="DI46" s="253"/>
      <c r="DJ46" s="253"/>
      <c r="DK46" s="253"/>
      <c r="DL46" s="253"/>
    </row>
    <row r="47" spans="15:116"/>
    <row r="48" spans="15:116"/>
    <row r="49" spans="104:116"/>
    <row r="50" spans="104:116">
      <c r="CZ50" s="253"/>
      <c r="DA50" s="253"/>
      <c r="DB50" s="253"/>
      <c r="DC50" s="253"/>
      <c r="DD50" s="253"/>
      <c r="DE50" s="253"/>
      <c r="DF50" s="253"/>
      <c r="DG50" s="253"/>
      <c r="DH50" s="253"/>
      <c r="DI50" s="253"/>
      <c r="DJ50" s="253"/>
      <c r="DK50" s="253"/>
      <c r="DL50" s="253"/>
    </row>
    <row r="51" spans="104:116"/>
    <row r="52" spans="104:116"/>
    <row r="53" spans="104:116">
      <c r="DL53" s="25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3"/>
      <c r="DD67" s="253"/>
      <c r="DE67" s="253"/>
      <c r="DF67" s="253"/>
      <c r="DG67" s="253"/>
      <c r="DH67" s="253"/>
      <c r="DI67" s="253"/>
      <c r="DJ67" s="253"/>
      <c r="DK67" s="253"/>
      <c r="DL67" s="25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eW/xyW5wZIQhvnDeaWCgM00FJh9EsSxs7b+RgfTO8FOrPQ3ewCV2mmeaAB3AtU/fcLxdZhy1jhILIiw7FvBICg==" saltValue="YtenPFTncG2eHSfPImV0D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c r="AS1" s="255"/>
      <c r="AT1" s="255"/>
    </row>
    <row r="2" spans="1:46">
      <c r="AS2" s="255"/>
      <c r="AT2" s="255"/>
    </row>
    <row r="3" spans="1:46">
      <c r="AS3" s="255"/>
      <c r="AT3" s="255"/>
    </row>
    <row r="4" spans="1:46">
      <c r="AS4" s="255"/>
      <c r="AT4" s="255"/>
    </row>
    <row r="5" spans="1:46" ht="17.2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c r="A6" s="259"/>
      <c r="AK6" s="260" t="s">
        <v>479</v>
      </c>
      <c r="AL6" s="260"/>
      <c r="AM6" s="260"/>
      <c r="AN6" s="260"/>
    </row>
    <row r="7" spans="1:46" ht="13.5" customHeight="1">
      <c r="A7" s="259"/>
      <c r="AK7" s="262"/>
      <c r="AL7" s="263"/>
      <c r="AM7" s="263"/>
      <c r="AN7" s="264"/>
      <c r="AO7" s="1101" t="s">
        <v>480</v>
      </c>
      <c r="AP7" s="265"/>
      <c r="AQ7" s="266" t="s">
        <v>481</v>
      </c>
      <c r="AR7" s="267"/>
    </row>
    <row r="8" spans="1:46">
      <c r="A8" s="259"/>
      <c r="AK8" s="268"/>
      <c r="AL8" s="269"/>
      <c r="AM8" s="269"/>
      <c r="AN8" s="270"/>
      <c r="AO8" s="1102"/>
      <c r="AP8" s="271" t="s">
        <v>482</v>
      </c>
      <c r="AQ8" s="272" t="s">
        <v>483</v>
      </c>
      <c r="AR8" s="273" t="s">
        <v>484</v>
      </c>
    </row>
    <row r="9" spans="1:46">
      <c r="A9" s="259"/>
      <c r="AK9" s="1103" t="s">
        <v>485</v>
      </c>
      <c r="AL9" s="1104"/>
      <c r="AM9" s="1104"/>
      <c r="AN9" s="1105"/>
      <c r="AO9" s="274">
        <v>8707810</v>
      </c>
      <c r="AP9" s="274">
        <v>78310</v>
      </c>
      <c r="AQ9" s="275">
        <v>66571</v>
      </c>
      <c r="AR9" s="276">
        <v>17.600000000000001</v>
      </c>
    </row>
    <row r="10" spans="1:46" ht="13.5" customHeight="1">
      <c r="A10" s="259"/>
      <c r="AK10" s="1103" t="s">
        <v>486</v>
      </c>
      <c r="AL10" s="1104"/>
      <c r="AM10" s="1104"/>
      <c r="AN10" s="1105"/>
      <c r="AO10" s="277">
        <v>249552</v>
      </c>
      <c r="AP10" s="277">
        <v>2244</v>
      </c>
      <c r="AQ10" s="278">
        <v>3999</v>
      </c>
      <c r="AR10" s="279">
        <v>-43.9</v>
      </c>
    </row>
    <row r="11" spans="1:46" ht="13.5" customHeight="1">
      <c r="A11" s="259"/>
      <c r="AK11" s="1103" t="s">
        <v>487</v>
      </c>
      <c r="AL11" s="1104"/>
      <c r="AM11" s="1104"/>
      <c r="AN11" s="1105"/>
      <c r="AO11" s="277">
        <v>49889</v>
      </c>
      <c r="AP11" s="277">
        <v>449</v>
      </c>
      <c r="AQ11" s="278">
        <v>2086</v>
      </c>
      <c r="AR11" s="279">
        <v>-78.5</v>
      </c>
    </row>
    <row r="12" spans="1:46" ht="13.5" customHeight="1">
      <c r="A12" s="259"/>
      <c r="AK12" s="1103" t="s">
        <v>488</v>
      </c>
      <c r="AL12" s="1104"/>
      <c r="AM12" s="1104"/>
      <c r="AN12" s="1105"/>
      <c r="AO12" s="277" t="s">
        <v>489</v>
      </c>
      <c r="AP12" s="277" t="s">
        <v>489</v>
      </c>
      <c r="AQ12" s="278">
        <v>22</v>
      </c>
      <c r="AR12" s="279" t="s">
        <v>489</v>
      </c>
    </row>
    <row r="13" spans="1:46" ht="13.5" customHeight="1">
      <c r="A13" s="259"/>
      <c r="AK13" s="1103" t="s">
        <v>490</v>
      </c>
      <c r="AL13" s="1104"/>
      <c r="AM13" s="1104"/>
      <c r="AN13" s="1105"/>
      <c r="AO13" s="277">
        <v>229342</v>
      </c>
      <c r="AP13" s="277">
        <v>2063</v>
      </c>
      <c r="AQ13" s="278">
        <v>2452</v>
      </c>
      <c r="AR13" s="279">
        <v>-15.9</v>
      </c>
    </row>
    <row r="14" spans="1:46" ht="13.5" customHeight="1">
      <c r="A14" s="259"/>
      <c r="AK14" s="1103" t="s">
        <v>491</v>
      </c>
      <c r="AL14" s="1104"/>
      <c r="AM14" s="1104"/>
      <c r="AN14" s="1105"/>
      <c r="AO14" s="277">
        <v>154565</v>
      </c>
      <c r="AP14" s="277">
        <v>1390</v>
      </c>
      <c r="AQ14" s="278">
        <v>1577</v>
      </c>
      <c r="AR14" s="279">
        <v>-11.9</v>
      </c>
    </row>
    <row r="15" spans="1:46" ht="13.5" customHeight="1">
      <c r="A15" s="259"/>
      <c r="AK15" s="1106" t="s">
        <v>492</v>
      </c>
      <c r="AL15" s="1107"/>
      <c r="AM15" s="1107"/>
      <c r="AN15" s="1108"/>
      <c r="AO15" s="277">
        <v>-249485</v>
      </c>
      <c r="AP15" s="277">
        <v>-2244</v>
      </c>
      <c r="AQ15" s="278">
        <v>-2400</v>
      </c>
      <c r="AR15" s="279">
        <v>-6.5</v>
      </c>
    </row>
    <row r="16" spans="1:46">
      <c r="A16" s="259"/>
      <c r="AK16" s="1106" t="s">
        <v>177</v>
      </c>
      <c r="AL16" s="1107"/>
      <c r="AM16" s="1107"/>
      <c r="AN16" s="1108"/>
      <c r="AO16" s="277">
        <v>9141673</v>
      </c>
      <c r="AP16" s="277">
        <v>82212</v>
      </c>
      <c r="AQ16" s="278">
        <v>74306</v>
      </c>
      <c r="AR16" s="279">
        <v>10.6</v>
      </c>
    </row>
    <row r="17" spans="1:46">
      <c r="A17" s="259"/>
    </row>
    <row r="18" spans="1:46">
      <c r="A18" s="259"/>
      <c r="AQ18" s="280"/>
      <c r="AR18" s="280"/>
    </row>
    <row r="19" spans="1:46">
      <c r="A19" s="259"/>
      <c r="AK19" s="255" t="s">
        <v>493</v>
      </c>
    </row>
    <row r="20" spans="1:46">
      <c r="A20" s="259"/>
      <c r="AK20" s="281"/>
      <c r="AL20" s="282"/>
      <c r="AM20" s="282"/>
      <c r="AN20" s="283"/>
      <c r="AO20" s="284" t="s">
        <v>494</v>
      </c>
      <c r="AP20" s="285" t="s">
        <v>495</v>
      </c>
      <c r="AQ20" s="286" t="s">
        <v>496</v>
      </c>
      <c r="AR20" s="287"/>
    </row>
    <row r="21" spans="1:46" s="260" customFormat="1">
      <c r="A21" s="288"/>
      <c r="AK21" s="1109" t="s">
        <v>497</v>
      </c>
      <c r="AL21" s="1110"/>
      <c r="AM21" s="1110"/>
      <c r="AN21" s="1111"/>
      <c r="AO21" s="289">
        <v>7.62</v>
      </c>
      <c r="AP21" s="290">
        <v>6.91</v>
      </c>
      <c r="AQ21" s="291">
        <v>0.71</v>
      </c>
      <c r="AS21" s="292"/>
      <c r="AT21" s="288"/>
    </row>
    <row r="22" spans="1:46" s="260" customFormat="1">
      <c r="A22" s="288"/>
      <c r="AK22" s="1109" t="s">
        <v>498</v>
      </c>
      <c r="AL22" s="1110"/>
      <c r="AM22" s="1110"/>
      <c r="AN22" s="1111"/>
      <c r="AO22" s="293">
        <v>98.8</v>
      </c>
      <c r="AP22" s="294">
        <v>99.2</v>
      </c>
      <c r="AQ22" s="295">
        <v>-0.4</v>
      </c>
      <c r="AR22" s="280"/>
      <c r="AS22" s="292"/>
      <c r="AT22" s="288"/>
    </row>
    <row r="23" spans="1:46" s="260" customFormat="1">
      <c r="A23" s="288"/>
      <c r="AP23" s="280"/>
      <c r="AQ23" s="280"/>
      <c r="AR23" s="280"/>
      <c r="AS23" s="292"/>
      <c r="AT23" s="288"/>
    </row>
    <row r="24" spans="1:46" s="260" customFormat="1">
      <c r="A24" s="288"/>
      <c r="AP24" s="280"/>
      <c r="AQ24" s="280"/>
      <c r="AR24" s="280"/>
      <c r="AS24" s="292"/>
      <c r="AT24" s="288"/>
    </row>
    <row r="25" spans="1:46" s="260"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c r="A27" s="300"/>
      <c r="AS27" s="255"/>
      <c r="AT27" s="255"/>
    </row>
    <row r="28" spans="1:46" ht="17.2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c r="A29" s="259"/>
      <c r="AK29" s="260" t="s">
        <v>501</v>
      </c>
      <c r="AL29" s="260"/>
      <c r="AM29" s="260"/>
      <c r="AN29" s="260"/>
      <c r="AS29" s="302"/>
    </row>
    <row r="30" spans="1:46" ht="13.5" customHeight="1">
      <c r="A30" s="259"/>
      <c r="AK30" s="262"/>
      <c r="AL30" s="263"/>
      <c r="AM30" s="263"/>
      <c r="AN30" s="264"/>
      <c r="AO30" s="1101" t="s">
        <v>480</v>
      </c>
      <c r="AP30" s="265"/>
      <c r="AQ30" s="266" t="s">
        <v>481</v>
      </c>
      <c r="AR30" s="267"/>
    </row>
    <row r="31" spans="1:46">
      <c r="A31" s="259"/>
      <c r="AK31" s="268"/>
      <c r="AL31" s="269"/>
      <c r="AM31" s="269"/>
      <c r="AN31" s="270"/>
      <c r="AO31" s="1102"/>
      <c r="AP31" s="271" t="s">
        <v>482</v>
      </c>
      <c r="AQ31" s="272" t="s">
        <v>483</v>
      </c>
      <c r="AR31" s="273" t="s">
        <v>484</v>
      </c>
    </row>
    <row r="32" spans="1:46" ht="27" customHeight="1">
      <c r="A32" s="259"/>
      <c r="AK32" s="1117" t="s">
        <v>502</v>
      </c>
      <c r="AL32" s="1118"/>
      <c r="AM32" s="1118"/>
      <c r="AN32" s="1119"/>
      <c r="AO32" s="303">
        <v>5886510</v>
      </c>
      <c r="AP32" s="303">
        <v>52938</v>
      </c>
      <c r="AQ32" s="304">
        <v>38265</v>
      </c>
      <c r="AR32" s="305">
        <v>38.299999999999997</v>
      </c>
    </row>
    <row r="33" spans="1:46" ht="13.5" customHeight="1">
      <c r="A33" s="259"/>
      <c r="AK33" s="1117" t="s">
        <v>503</v>
      </c>
      <c r="AL33" s="1118"/>
      <c r="AM33" s="1118"/>
      <c r="AN33" s="1119"/>
      <c r="AO33" s="303" t="s">
        <v>489</v>
      </c>
      <c r="AP33" s="303" t="s">
        <v>489</v>
      </c>
      <c r="AQ33" s="304" t="s">
        <v>489</v>
      </c>
      <c r="AR33" s="305" t="s">
        <v>489</v>
      </c>
    </row>
    <row r="34" spans="1:46" ht="27" customHeight="1">
      <c r="A34" s="259"/>
      <c r="AK34" s="1117" t="s">
        <v>504</v>
      </c>
      <c r="AL34" s="1118"/>
      <c r="AM34" s="1118"/>
      <c r="AN34" s="1119"/>
      <c r="AO34" s="303" t="s">
        <v>489</v>
      </c>
      <c r="AP34" s="303" t="s">
        <v>489</v>
      </c>
      <c r="AQ34" s="304" t="s">
        <v>489</v>
      </c>
      <c r="AR34" s="305" t="s">
        <v>489</v>
      </c>
    </row>
    <row r="35" spans="1:46" ht="27" customHeight="1">
      <c r="A35" s="259"/>
      <c r="AK35" s="1117" t="s">
        <v>505</v>
      </c>
      <c r="AL35" s="1118"/>
      <c r="AM35" s="1118"/>
      <c r="AN35" s="1119"/>
      <c r="AO35" s="303">
        <v>559313</v>
      </c>
      <c r="AP35" s="303">
        <v>5030</v>
      </c>
      <c r="AQ35" s="304">
        <v>11441</v>
      </c>
      <c r="AR35" s="305">
        <v>-56</v>
      </c>
    </row>
    <row r="36" spans="1:46" ht="27" customHeight="1">
      <c r="A36" s="259"/>
      <c r="AK36" s="1117" t="s">
        <v>506</v>
      </c>
      <c r="AL36" s="1118"/>
      <c r="AM36" s="1118"/>
      <c r="AN36" s="1119"/>
      <c r="AO36" s="303">
        <v>52334</v>
      </c>
      <c r="AP36" s="303">
        <v>471</v>
      </c>
      <c r="AQ36" s="304">
        <v>1708</v>
      </c>
      <c r="AR36" s="305">
        <v>-72.400000000000006</v>
      </c>
    </row>
    <row r="37" spans="1:46" ht="13.5" customHeight="1">
      <c r="A37" s="259"/>
      <c r="AK37" s="1117" t="s">
        <v>507</v>
      </c>
      <c r="AL37" s="1118"/>
      <c r="AM37" s="1118"/>
      <c r="AN37" s="1119"/>
      <c r="AO37" s="303" t="s">
        <v>489</v>
      </c>
      <c r="AP37" s="303" t="s">
        <v>489</v>
      </c>
      <c r="AQ37" s="304">
        <v>394</v>
      </c>
      <c r="AR37" s="305" t="s">
        <v>489</v>
      </c>
    </row>
    <row r="38" spans="1:46" ht="27" customHeight="1">
      <c r="A38" s="259"/>
      <c r="AK38" s="1120" t="s">
        <v>508</v>
      </c>
      <c r="AL38" s="1121"/>
      <c r="AM38" s="1121"/>
      <c r="AN38" s="1122"/>
      <c r="AO38" s="306" t="s">
        <v>489</v>
      </c>
      <c r="AP38" s="306" t="s">
        <v>489</v>
      </c>
      <c r="AQ38" s="307">
        <v>1</v>
      </c>
      <c r="AR38" s="295" t="s">
        <v>489</v>
      </c>
      <c r="AS38" s="302"/>
    </row>
    <row r="39" spans="1:46">
      <c r="A39" s="259"/>
      <c r="AK39" s="1120" t="s">
        <v>509</v>
      </c>
      <c r="AL39" s="1121"/>
      <c r="AM39" s="1121"/>
      <c r="AN39" s="1122"/>
      <c r="AO39" s="303">
        <v>-33558</v>
      </c>
      <c r="AP39" s="303">
        <v>-302</v>
      </c>
      <c r="AQ39" s="304">
        <v>-7153</v>
      </c>
      <c r="AR39" s="305">
        <v>-95.8</v>
      </c>
      <c r="AS39" s="302"/>
    </row>
    <row r="40" spans="1:46" ht="27" customHeight="1">
      <c r="A40" s="259"/>
      <c r="AK40" s="1117" t="s">
        <v>510</v>
      </c>
      <c r="AL40" s="1118"/>
      <c r="AM40" s="1118"/>
      <c r="AN40" s="1119"/>
      <c r="AO40" s="303">
        <v>-4054632</v>
      </c>
      <c r="AP40" s="303">
        <v>-36464</v>
      </c>
      <c r="AQ40" s="304">
        <v>-33456</v>
      </c>
      <c r="AR40" s="305">
        <v>9</v>
      </c>
      <c r="AS40" s="302"/>
    </row>
    <row r="41" spans="1:46">
      <c r="A41" s="259"/>
      <c r="AK41" s="1123" t="s">
        <v>287</v>
      </c>
      <c r="AL41" s="1124"/>
      <c r="AM41" s="1124"/>
      <c r="AN41" s="1125"/>
      <c r="AO41" s="303">
        <v>2409967</v>
      </c>
      <c r="AP41" s="303">
        <v>21673</v>
      </c>
      <c r="AQ41" s="304">
        <v>11199</v>
      </c>
      <c r="AR41" s="305">
        <v>93.5</v>
      </c>
      <c r="AS41" s="302"/>
    </row>
    <row r="42" spans="1:46">
      <c r="A42" s="259"/>
      <c r="AK42" s="308"/>
      <c r="AQ42" s="280"/>
      <c r="AR42" s="280"/>
      <c r="AS42" s="302"/>
    </row>
    <row r="43" spans="1:46">
      <c r="A43" s="259"/>
      <c r="AP43" s="309"/>
      <c r="AQ43" s="280"/>
      <c r="AS43" s="302"/>
    </row>
    <row r="44" spans="1:46">
      <c r="A44" s="259"/>
      <c r="AQ44" s="280"/>
    </row>
    <row r="45" spans="1:46">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511</v>
      </c>
    </row>
    <row r="48" spans="1:46">
      <c r="A48" s="259"/>
      <c r="AK48" s="313" t="s">
        <v>512</v>
      </c>
      <c r="AL48" s="313"/>
      <c r="AM48" s="313"/>
      <c r="AN48" s="313"/>
      <c r="AO48" s="313"/>
      <c r="AP48" s="313"/>
      <c r="AQ48" s="314"/>
      <c r="AR48" s="313"/>
    </row>
    <row r="49" spans="1:44" ht="13.5" customHeight="1">
      <c r="A49" s="259"/>
      <c r="AK49" s="315"/>
      <c r="AL49" s="316"/>
      <c r="AM49" s="1112" t="s">
        <v>480</v>
      </c>
      <c r="AN49" s="1114" t="s">
        <v>513</v>
      </c>
      <c r="AO49" s="1115"/>
      <c r="AP49" s="1115"/>
      <c r="AQ49" s="1115"/>
      <c r="AR49" s="1116"/>
    </row>
    <row r="50" spans="1:44">
      <c r="A50" s="259"/>
      <c r="AK50" s="317"/>
      <c r="AL50" s="318"/>
      <c r="AM50" s="1113"/>
      <c r="AN50" s="319" t="s">
        <v>514</v>
      </c>
      <c r="AO50" s="320" t="s">
        <v>515</v>
      </c>
      <c r="AP50" s="321" t="s">
        <v>516</v>
      </c>
      <c r="AQ50" s="322" t="s">
        <v>517</v>
      </c>
      <c r="AR50" s="323" t="s">
        <v>518</v>
      </c>
    </row>
    <row r="51" spans="1:44">
      <c r="A51" s="259"/>
      <c r="AK51" s="315" t="s">
        <v>519</v>
      </c>
      <c r="AL51" s="316"/>
      <c r="AM51" s="324">
        <v>8083124</v>
      </c>
      <c r="AN51" s="325">
        <v>71596</v>
      </c>
      <c r="AO51" s="326">
        <v>34.1</v>
      </c>
      <c r="AP51" s="327">
        <v>66343</v>
      </c>
      <c r="AQ51" s="328">
        <v>43</v>
      </c>
      <c r="AR51" s="329">
        <v>-8.9</v>
      </c>
    </row>
    <row r="52" spans="1:44">
      <c r="A52" s="259"/>
      <c r="AK52" s="330"/>
      <c r="AL52" s="331" t="s">
        <v>520</v>
      </c>
      <c r="AM52" s="332">
        <v>5540926</v>
      </c>
      <c r="AN52" s="333">
        <v>49079</v>
      </c>
      <c r="AO52" s="334">
        <v>13</v>
      </c>
      <c r="AP52" s="335">
        <v>34529</v>
      </c>
      <c r="AQ52" s="336">
        <v>28.4</v>
      </c>
      <c r="AR52" s="337">
        <v>-15.4</v>
      </c>
    </row>
    <row r="53" spans="1:44">
      <c r="A53" s="259"/>
      <c r="AK53" s="315" t="s">
        <v>521</v>
      </c>
      <c r="AL53" s="316"/>
      <c r="AM53" s="324">
        <v>12246404</v>
      </c>
      <c r="AN53" s="325">
        <v>108739</v>
      </c>
      <c r="AO53" s="326">
        <v>51.9</v>
      </c>
      <c r="AP53" s="327">
        <v>56416</v>
      </c>
      <c r="AQ53" s="328">
        <v>-15</v>
      </c>
      <c r="AR53" s="329">
        <v>66.900000000000006</v>
      </c>
    </row>
    <row r="54" spans="1:44">
      <c r="A54" s="259"/>
      <c r="AK54" s="330"/>
      <c r="AL54" s="331" t="s">
        <v>520</v>
      </c>
      <c r="AM54" s="332">
        <v>9483326</v>
      </c>
      <c r="AN54" s="333">
        <v>84205</v>
      </c>
      <c r="AO54" s="334">
        <v>71.599999999999994</v>
      </c>
      <c r="AP54" s="335">
        <v>32623</v>
      </c>
      <c r="AQ54" s="336">
        <v>-5.5</v>
      </c>
      <c r="AR54" s="337">
        <v>77.099999999999994</v>
      </c>
    </row>
    <row r="55" spans="1:44">
      <c r="A55" s="259"/>
      <c r="AK55" s="315" t="s">
        <v>522</v>
      </c>
      <c r="AL55" s="316"/>
      <c r="AM55" s="324">
        <v>6329954</v>
      </c>
      <c r="AN55" s="325">
        <v>56365</v>
      </c>
      <c r="AO55" s="326">
        <v>-48.2</v>
      </c>
      <c r="AP55" s="327">
        <v>49217</v>
      </c>
      <c r="AQ55" s="328">
        <v>-12.8</v>
      </c>
      <c r="AR55" s="329">
        <v>-35.4</v>
      </c>
    </row>
    <row r="56" spans="1:44">
      <c r="A56" s="259"/>
      <c r="AK56" s="330"/>
      <c r="AL56" s="331" t="s">
        <v>520</v>
      </c>
      <c r="AM56" s="332">
        <v>3350889</v>
      </c>
      <c r="AN56" s="333">
        <v>29838</v>
      </c>
      <c r="AO56" s="334">
        <v>-64.599999999999994</v>
      </c>
      <c r="AP56" s="335">
        <v>27232</v>
      </c>
      <c r="AQ56" s="336">
        <v>-16.5</v>
      </c>
      <c r="AR56" s="337">
        <v>-48.1</v>
      </c>
    </row>
    <row r="57" spans="1:44">
      <c r="A57" s="259"/>
      <c r="AK57" s="315" t="s">
        <v>523</v>
      </c>
      <c r="AL57" s="316"/>
      <c r="AM57" s="324">
        <v>8029326</v>
      </c>
      <c r="AN57" s="325">
        <v>71963</v>
      </c>
      <c r="AO57" s="326">
        <v>27.7</v>
      </c>
      <c r="AP57" s="327">
        <v>49211</v>
      </c>
      <c r="AQ57" s="328">
        <v>0</v>
      </c>
      <c r="AR57" s="329">
        <v>27.7</v>
      </c>
    </row>
    <row r="58" spans="1:44">
      <c r="A58" s="259"/>
      <c r="AK58" s="330"/>
      <c r="AL58" s="331" t="s">
        <v>520</v>
      </c>
      <c r="AM58" s="332">
        <v>4660614</v>
      </c>
      <c r="AN58" s="333">
        <v>41771</v>
      </c>
      <c r="AO58" s="334">
        <v>40</v>
      </c>
      <c r="AP58" s="335">
        <v>28367</v>
      </c>
      <c r="AQ58" s="336">
        <v>4.2</v>
      </c>
      <c r="AR58" s="337">
        <v>35.799999999999997</v>
      </c>
    </row>
    <row r="59" spans="1:44">
      <c r="A59" s="259"/>
      <c r="AK59" s="315" t="s">
        <v>524</v>
      </c>
      <c r="AL59" s="316"/>
      <c r="AM59" s="324">
        <v>9747186</v>
      </c>
      <c r="AN59" s="325">
        <v>87658</v>
      </c>
      <c r="AO59" s="326">
        <v>21.8</v>
      </c>
      <c r="AP59" s="327">
        <v>51738</v>
      </c>
      <c r="AQ59" s="328">
        <v>5.0999999999999996</v>
      </c>
      <c r="AR59" s="329">
        <v>16.7</v>
      </c>
    </row>
    <row r="60" spans="1:44">
      <c r="A60" s="259"/>
      <c r="AK60" s="330"/>
      <c r="AL60" s="331" t="s">
        <v>520</v>
      </c>
      <c r="AM60" s="332">
        <v>5994786</v>
      </c>
      <c r="AN60" s="333">
        <v>53912</v>
      </c>
      <c r="AO60" s="334">
        <v>29.1</v>
      </c>
      <c r="AP60" s="335">
        <v>30360</v>
      </c>
      <c r="AQ60" s="336">
        <v>7</v>
      </c>
      <c r="AR60" s="337">
        <v>22.1</v>
      </c>
    </row>
    <row r="61" spans="1:44">
      <c r="A61" s="259"/>
      <c r="AK61" s="315" t="s">
        <v>525</v>
      </c>
      <c r="AL61" s="338"/>
      <c r="AM61" s="324">
        <v>8887199</v>
      </c>
      <c r="AN61" s="325">
        <v>79264</v>
      </c>
      <c r="AO61" s="326">
        <v>17.5</v>
      </c>
      <c r="AP61" s="327">
        <v>54585</v>
      </c>
      <c r="AQ61" s="339">
        <v>4.0999999999999996</v>
      </c>
      <c r="AR61" s="329">
        <v>13.4</v>
      </c>
    </row>
    <row r="62" spans="1:44">
      <c r="A62" s="259"/>
      <c r="AK62" s="330"/>
      <c r="AL62" s="331" t="s">
        <v>520</v>
      </c>
      <c r="AM62" s="332">
        <v>5806108</v>
      </c>
      <c r="AN62" s="333">
        <v>51761</v>
      </c>
      <c r="AO62" s="334">
        <v>17.8</v>
      </c>
      <c r="AP62" s="335">
        <v>30622</v>
      </c>
      <c r="AQ62" s="336">
        <v>3.5</v>
      </c>
      <c r="AR62" s="337">
        <v>14.3</v>
      </c>
    </row>
    <row r="63" spans="1:44">
      <c r="A63" s="259"/>
    </row>
    <row r="64" spans="1:44">
      <c r="A64" s="259"/>
    </row>
    <row r="65" spans="1:46">
      <c r="A65" s="259"/>
    </row>
    <row r="66" spans="1:46">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idden="1"/>
    <row r="71" spans="1:46" hidden="1"/>
    <row r="72" spans="1:46" hidden="1"/>
    <row r="73" spans="1:46" hidden="1"/>
  </sheetData>
  <sheetProtection algorithmName="SHA-512" hashValue="jy06ETACRVbw1n8vg+EQduAX+nHf9ZRcCMZKKv0zdDDjyYLj0P8GTMtPRa4yBLrap7N3JOzQZqVJys6DvJ6fOg==" saltValue="EuX3R1zRGrzW8sPnp9pq7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c r="B2" s="253"/>
      <c r="DG2" s="253"/>
    </row>
    <row r="3" spans="2:1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row r="5" spans="2:125"/>
    <row r="6" spans="2:125"/>
    <row r="7" spans="2:125"/>
    <row r="8" spans="2:125"/>
    <row r="9" spans="2:125">
      <c r="DU9" s="253"/>
    </row>
    <row r="10" spans="2:125"/>
    <row r="11" spans="2:125"/>
    <row r="12" spans="2:125"/>
    <row r="13" spans="2:125"/>
    <row r="14" spans="2:125"/>
    <row r="15" spans="2:125"/>
    <row r="16" spans="2:125"/>
    <row r="17" spans="125:125">
      <c r="DU17" s="253"/>
    </row>
    <row r="18" spans="125:125"/>
    <row r="19" spans="125:125"/>
    <row r="20" spans="125:125">
      <c r="DU20" s="253"/>
    </row>
    <row r="21" spans="125:125">
      <c r="DU21" s="253"/>
    </row>
    <row r="22" spans="125:125"/>
    <row r="23" spans="125:125"/>
    <row r="24" spans="125:125"/>
    <row r="25" spans="125:125"/>
    <row r="26" spans="125:125"/>
    <row r="27" spans="125:125"/>
    <row r="28" spans="125:125">
      <c r="DU28" s="253"/>
    </row>
    <row r="29" spans="125:125"/>
    <row r="30" spans="125:125"/>
    <row r="31" spans="125:125"/>
    <row r="32" spans="125:125"/>
    <row r="33" spans="2:125">
      <c r="B33" s="253"/>
      <c r="G33" s="253"/>
      <c r="I33" s="253"/>
    </row>
    <row r="34" spans="2:125">
      <c r="C34" s="253"/>
      <c r="P34" s="253"/>
      <c r="DE34" s="253"/>
      <c r="DH34" s="253"/>
    </row>
    <row r="35" spans="2:125">
      <c r="D35" s="253"/>
      <c r="E35" s="253"/>
      <c r="DG35" s="253"/>
      <c r="DJ35" s="253"/>
      <c r="DP35" s="253"/>
      <c r="DQ35" s="253"/>
      <c r="DR35" s="253"/>
      <c r="DS35" s="253"/>
      <c r="DT35" s="253"/>
      <c r="DU35" s="253"/>
    </row>
    <row r="36" spans="2:1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c r="DU37" s="253"/>
    </row>
    <row r="38" spans="2:125">
      <c r="DT38" s="253"/>
      <c r="DU38" s="253"/>
    </row>
    <row r="39" spans="2:125"/>
    <row r="40" spans="2:125">
      <c r="DH40" s="253"/>
    </row>
    <row r="41" spans="2:125">
      <c r="DE41" s="253"/>
    </row>
    <row r="42" spans="2:125">
      <c r="DG42" s="253"/>
      <c r="DJ42" s="253"/>
    </row>
    <row r="43" spans="2:1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c r="DU44" s="253"/>
    </row>
    <row r="45" spans="2:125"/>
    <row r="46" spans="2:125"/>
    <row r="47" spans="2:125"/>
    <row r="48" spans="2:125">
      <c r="DT48" s="253"/>
      <c r="DU48" s="253"/>
    </row>
    <row r="49" spans="120:125">
      <c r="DU49" s="253"/>
    </row>
    <row r="50" spans="120:125">
      <c r="DU50" s="253"/>
    </row>
    <row r="51" spans="120:125">
      <c r="DP51" s="253"/>
      <c r="DQ51" s="253"/>
      <c r="DR51" s="253"/>
      <c r="DS51" s="253"/>
      <c r="DT51" s="253"/>
      <c r="DU51" s="253"/>
    </row>
    <row r="52" spans="120:125"/>
    <row r="53" spans="120:125"/>
    <row r="54" spans="120:125">
      <c r="DU54" s="253"/>
    </row>
    <row r="55" spans="120:125"/>
    <row r="56" spans="120:125"/>
    <row r="57" spans="120:125"/>
    <row r="58" spans="120:125">
      <c r="DU58" s="253"/>
    </row>
    <row r="59" spans="120:125"/>
    <row r="60" spans="120:125"/>
    <row r="61" spans="120:125"/>
    <row r="62" spans="120:125"/>
    <row r="63" spans="120:125">
      <c r="DU63" s="253"/>
    </row>
    <row r="64" spans="120:125">
      <c r="DT64" s="253"/>
      <c r="DU64" s="253"/>
    </row>
    <row r="65" spans="123:125"/>
    <row r="66" spans="123:125"/>
    <row r="67" spans="123:125"/>
    <row r="68" spans="123:125"/>
    <row r="69" spans="123:125">
      <c r="DS69" s="253"/>
      <c r="DT69" s="253"/>
      <c r="DU69" s="253"/>
    </row>
    <row r="70" spans="123:125"/>
    <row r="71" spans="123:125"/>
    <row r="72" spans="123:125"/>
    <row r="73" spans="123:125"/>
    <row r="74" spans="123:125"/>
    <row r="75" spans="123:125"/>
    <row r="76" spans="123:125"/>
    <row r="77" spans="123:125"/>
    <row r="78" spans="123:125"/>
    <row r="79" spans="123:125"/>
    <row r="80" spans="123:125"/>
    <row r="81" spans="116:125"/>
    <row r="82" spans="116:125">
      <c r="DL82" s="253"/>
    </row>
    <row r="83" spans="116:125">
      <c r="DM83" s="253"/>
      <c r="DN83" s="253"/>
      <c r="DO83" s="253"/>
      <c r="DP83" s="253"/>
      <c r="DQ83" s="253"/>
      <c r="DR83" s="253"/>
      <c r="DS83" s="253"/>
      <c r="DT83" s="253"/>
      <c r="DU83" s="253"/>
    </row>
    <row r="84" spans="116:125"/>
    <row r="85" spans="116:125"/>
    <row r="86" spans="116:125"/>
    <row r="87" spans="116:125"/>
    <row r="88" spans="116:125">
      <c r="DU88" s="253"/>
    </row>
    <row r="89" spans="116:125"/>
    <row r="90" spans="116:125"/>
    <row r="91" spans="116:125"/>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477</v>
      </c>
    </row>
    <row r="121" spans="125:125" ht="13.5" hidden="1" customHeight="1">
      <c r="DU121" s="253"/>
    </row>
  </sheetData>
  <sheetProtection algorithmName="SHA-512" hashValue="CbktJlN0JZC1BXmk7ZNvhF1rbjJgN7TYjVHZugdP+O0t0xvXBqk9A7c2CPMejCR3WT2zvYnRepDsv5IS3gW0Bw==" saltValue="sugXCxZeEGmaDJrD4vuM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c r="B2" s="253"/>
      <c r="T2" s="253"/>
    </row>
    <row r="3" spans="1:1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3"/>
      <c r="G33" s="253"/>
      <c r="I33" s="253"/>
    </row>
    <row r="34" spans="2:125">
      <c r="C34" s="253"/>
      <c r="P34" s="253"/>
      <c r="R34" s="253"/>
      <c r="U34" s="253"/>
    </row>
    <row r="35" spans="2:1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c r="F36" s="253"/>
      <c r="H36" s="253"/>
      <c r="J36" s="253"/>
      <c r="K36" s="253"/>
      <c r="L36" s="253"/>
      <c r="M36" s="253"/>
      <c r="N36" s="253"/>
      <c r="O36" s="253"/>
      <c r="Q36" s="253"/>
      <c r="S36" s="253"/>
      <c r="V36" s="253"/>
    </row>
    <row r="37" spans="2:125"/>
    <row r="38" spans="2:125"/>
    <row r="39" spans="2:125"/>
    <row r="40" spans="2:125">
      <c r="U40" s="253"/>
    </row>
    <row r="41" spans="2:125">
      <c r="R41" s="253"/>
    </row>
    <row r="42" spans="2:1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c r="Q43" s="253"/>
      <c r="S43" s="253"/>
      <c r="V43" s="2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477</v>
      </c>
    </row>
  </sheetData>
  <sheetProtection algorithmName="SHA-512" hashValue="Jw5TrWqwMyQyA0hPRl6yl/71LfU6CMGKGImUQAqJqU0PrYLH9m1RRsdEOxJUHNWsb5UzT0dwzpTp1+3yxmNZTA==" saltValue="jkxMoylpPkKlQMg+zq8up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26" t="s">
        <v>3</v>
      </c>
      <c r="D47" s="1126"/>
      <c r="E47" s="1127"/>
      <c r="F47" s="11">
        <v>14.83</v>
      </c>
      <c r="G47" s="12">
        <v>14.81</v>
      </c>
      <c r="H47" s="12">
        <v>20.68</v>
      </c>
      <c r="I47" s="12">
        <v>19.48</v>
      </c>
      <c r="J47" s="13">
        <v>14.46</v>
      </c>
    </row>
    <row r="48" spans="2:10" ht="57.75" customHeight="1">
      <c r="B48" s="14"/>
      <c r="C48" s="1128" t="s">
        <v>4</v>
      </c>
      <c r="D48" s="1128"/>
      <c r="E48" s="1129"/>
      <c r="F48" s="15">
        <v>1.1399999999999999</v>
      </c>
      <c r="G48" s="16">
        <v>0.89</v>
      </c>
      <c r="H48" s="16">
        <v>2.97</v>
      </c>
      <c r="I48" s="16">
        <v>0.79</v>
      </c>
      <c r="J48" s="17">
        <v>2.5</v>
      </c>
    </row>
    <row r="49" spans="2:10" ht="57.75" customHeight="1" thickBot="1">
      <c r="B49" s="18"/>
      <c r="C49" s="1130" t="s">
        <v>5</v>
      </c>
      <c r="D49" s="1130"/>
      <c r="E49" s="1131"/>
      <c r="F49" s="19" t="s">
        <v>532</v>
      </c>
      <c r="G49" s="20">
        <v>0.36</v>
      </c>
      <c r="H49" s="20">
        <v>8.66</v>
      </c>
      <c r="I49" s="20" t="s">
        <v>533</v>
      </c>
      <c r="J49" s="21" t="s">
        <v>534</v>
      </c>
    </row>
    <row r="50" spans="2:10"/>
  </sheetData>
  <sheetProtection algorithmName="SHA-512" hashValue="WdxjJGap7MYy9TYkEhbmkq+B1TvC3pTJK9Sr+2oGomCe3bAkAX3ZN5OD1DN8rZ9Nxu7OyZBXn9lEBmQlKeiwOw==" saltValue="1WCd/W2JhUd19Q8ssxun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dcterms:created xsi:type="dcterms:W3CDTF">2025-02-19T04:29:15Z</dcterms:created>
  <dcterms:modified xsi:type="dcterms:W3CDTF">2025-09-30T00:01:05Z</dcterms:modified>
  <cp:category/>
</cp:coreProperties>
</file>